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75" yWindow="315" windowWidth="14010" windowHeight="8640" activeTab="0"/>
  </bookViews>
  <sheets>
    <sheet name="II" sheetId="1" r:id="rId1"/>
  </sheets>
  <definedNames>
    <definedName name="_xlnm.Print_Titles" localSheetId="0">'II'!$15:$16</definedName>
    <definedName name="_xlnm.Print_Area" localSheetId="0">'II'!$A$1:$J$211</definedName>
  </definedNames>
  <calcPr fullCalcOnLoad="1"/>
</workbook>
</file>

<file path=xl/sharedStrings.xml><?xml version="1.0" encoding="utf-8"?>
<sst xmlns="http://schemas.openxmlformats.org/spreadsheetml/2006/main" count="1117" uniqueCount="288">
  <si>
    <t>МО Назиевское городское поселение</t>
  </si>
  <si>
    <t>ВЕДОМСТВЕННАЯ СТРУКТУРА РАСХОДОВ</t>
  </si>
  <si>
    <t>№ п/п</t>
  </si>
  <si>
    <t>Наименование</t>
  </si>
  <si>
    <t>Г</t>
  </si>
  <si>
    <t>Рз</t>
  </si>
  <si>
    <t>ПР</t>
  </si>
  <si>
    <t>ЦСР</t>
  </si>
  <si>
    <t>ВР</t>
  </si>
  <si>
    <t>Доп КР</t>
  </si>
  <si>
    <t>Бюджетные ассигнования на год (тысяч рублей)</t>
  </si>
  <si>
    <t>3</t>
  </si>
  <si>
    <t>4</t>
  </si>
  <si>
    <t>5</t>
  </si>
  <si>
    <t>6</t>
  </si>
  <si>
    <t>7</t>
  </si>
  <si>
    <t>8</t>
  </si>
  <si>
    <t>9</t>
  </si>
  <si>
    <t>1</t>
  </si>
  <si>
    <t>Администрация муниципального образования Назиевское городское поселение муниципального образования Кировский муниципальный район Ленинградской области</t>
  </si>
  <si>
    <t>003</t>
  </si>
  <si>
    <t/>
  </si>
  <si>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</si>
  <si>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</si>
  <si>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</si>
  <si>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</si>
  <si>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</si>
  <si>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002 00 00</t>
  </si>
  <si>
    <t>Центральный аппарат</t>
  </si>
  <si>
    <t>002 04 00</t>
  </si>
  <si>
    <t>500</t>
  </si>
  <si>
    <t>000</t>
  </si>
  <si>
    <t>Глава местной администрации (исполнительно-распорядительного органа муниципального образования)</t>
  </si>
  <si>
    <t>002 08 00</t>
  </si>
  <si>
    <t>Выполнение функций органами местного самоуправления</t>
  </si>
  <si>
    <t>Обслуживание государственного и муниципального долга</t>
  </si>
  <si>
    <t>0111</t>
  </si>
  <si>
    <t>Процентные платежи по долговым обязательствам</t>
  </si>
  <si>
    <t>065 00 00</t>
  </si>
  <si>
    <t>Процентные платежи по муниципальному долгу</t>
  </si>
  <si>
    <t>065 03 00</t>
  </si>
  <si>
    <t>Резервные фонды</t>
  </si>
  <si>
    <t>070 00 00</t>
  </si>
  <si>
    <t>Резервные фонды местных администраций</t>
  </si>
  <si>
    <t>070 05 00</t>
  </si>
  <si>
    <t>Другие общегосударственные вопросы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</si>
  <si>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</si>
  <si>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090 00 00</t>
  </si>
  <si>
    <t>Оценка недвижимости, признание прав и регулирование отношений по государственной и муниципальной собственности</t>
  </si>
  <si>
    <t>090 02 00</t>
  </si>
  <si>
    <t>Реализация государственных функций, связанных с общегосударственным управлением</t>
  </si>
  <si>
    <t>092 00 00</t>
  </si>
  <si>
    <t>Выполнение других обязательств государства</t>
  </si>
  <si>
    <t>092 03 00</t>
  </si>
  <si>
    <t>092 03 03</t>
  </si>
  <si>
    <t>Расходы бюджета для расчета за услуги по начислению и сбору платы за найм</t>
  </si>
  <si>
    <t>092 03 08</t>
  </si>
  <si>
    <t>Национальная оборона</t>
  </si>
  <si>
    <t>0200</t>
  </si>
  <si>
    <t>Мобилизационная и вневойсковая подготовка</t>
  </si>
  <si>
    <t>0203</t>
  </si>
  <si>
    <t>Руководство и управление в сфере установленных функций</t>
  </si>
  <si>
    <t>001 00 00</t>
  </si>
  <si>
    <t>Осуществление первичного воинского учета на территориях, где отсутствуют военные комиссариаты</t>
  </si>
  <si>
    <t>001 36 03</t>
  </si>
  <si>
    <t>Расходы за счет субвенции на осуществление полномочий по первичному воинскому учету на территориях, где отсутствуют военные комиссариаты</t>
  </si>
  <si>
    <t>Национальная безопасность и правоохранительная деятельность</t>
  </si>
  <si>
    <t>0300</t>
  </si>
  <si>
    <t>Обеспечение пожарной безопасности</t>
  </si>
  <si>
    <t>0310</t>
  </si>
  <si>
    <t>Воинские формирования (органы, подразделения)</t>
  </si>
  <si>
    <t>202 00 00</t>
  </si>
  <si>
    <t>Функционирование органов в сфере национальной безопасности и правоохранительной деятельности</t>
  </si>
  <si>
    <t>202 67 00</t>
  </si>
  <si>
    <t>Национальная экономика</t>
  </si>
  <si>
    <t>0400</t>
  </si>
  <si>
    <t>Связь и информатика</t>
  </si>
  <si>
    <t>0410</t>
  </si>
  <si>
    <t>Информационные технологии и связь</t>
  </si>
  <si>
    <t>330 00 00</t>
  </si>
  <si>
    <t>Отдельные мероприятия в области информационно-коммуникационных технологий и связи</t>
  </si>
  <si>
    <t>330 02 00</t>
  </si>
  <si>
    <t>Другие вопросы в области национальной экономики</t>
  </si>
  <si>
    <t>0412</t>
  </si>
  <si>
    <t>Мероприятия в области строительства, архитектуры и градостроительства</t>
  </si>
  <si>
    <t>338 00 00</t>
  </si>
  <si>
    <t>Расходы на подготовку и изготовление проектно-сметной документации объектов</t>
  </si>
  <si>
    <t>338 02 00</t>
  </si>
  <si>
    <t>Жилищно-коммунальное хозяйство</t>
  </si>
  <si>
    <t>0500</t>
  </si>
  <si>
    <t>Жилищное хозяйство</t>
  </si>
  <si>
    <t>0501</t>
  </si>
  <si>
    <t>Бюджетные инвестиции</t>
  </si>
  <si>
    <t>Поддержка  жилищного хозяйства</t>
  </si>
  <si>
    <t>350 00 00</t>
  </si>
  <si>
    <t>Целевые программы муниципальных образований</t>
  </si>
  <si>
    <t>795 00 00</t>
  </si>
  <si>
    <t>Коммунальное хозяйство</t>
  </si>
  <si>
    <t>0502</t>
  </si>
  <si>
    <t>Расходы за счет свободных остатков</t>
  </si>
  <si>
    <t>111</t>
  </si>
  <si>
    <t>Поддержка коммунального хозяйства</t>
  </si>
  <si>
    <t>351 00 00</t>
  </si>
  <si>
    <t>Благоустройство</t>
  </si>
  <si>
    <t>0503</t>
  </si>
  <si>
    <t>600 00 00</t>
  </si>
  <si>
    <t>Уличное освещение</t>
  </si>
  <si>
    <t>600 01 00</t>
  </si>
  <si>
    <t>Организация и содержание мест захоронения</t>
  </si>
  <si>
    <t>600 04 00</t>
  </si>
  <si>
    <t>600 05 00</t>
  </si>
  <si>
    <t>Организация сбора и вывоза бытовых отходов и мусора</t>
  </si>
  <si>
    <t>600 06 00</t>
  </si>
  <si>
    <t>0800</t>
  </si>
  <si>
    <t>450 00 00</t>
  </si>
  <si>
    <t>450 85 02</t>
  </si>
  <si>
    <t>Физическая культура и спорт</t>
  </si>
  <si>
    <t>Физкультурно-оздоровительная работа и спортивные мероприятия</t>
  </si>
  <si>
    <t>512 00 00</t>
  </si>
  <si>
    <t>512 97 00</t>
  </si>
  <si>
    <t>Социальная политика</t>
  </si>
  <si>
    <t>1000</t>
  </si>
  <si>
    <t>Пенсионное обеспечение</t>
  </si>
  <si>
    <t>1001</t>
  </si>
  <si>
    <t>Пенсии</t>
  </si>
  <si>
    <t>490 00 00</t>
  </si>
  <si>
    <t>Доплаты к пенсиям, дополнительное пенсионное обеспечение</t>
  </si>
  <si>
    <t>491 00 00</t>
  </si>
  <si>
    <t>Доплаты к пенсиям государственных служащих субъектов Российской Федерации и муниципальных служащих</t>
  </si>
  <si>
    <t>491 01 00</t>
  </si>
  <si>
    <t>Социальные выплаты</t>
  </si>
  <si>
    <t>005</t>
  </si>
  <si>
    <t>Межбюджетные трансферты</t>
  </si>
  <si>
    <t>1100</t>
  </si>
  <si>
    <t>521 00 00</t>
  </si>
  <si>
    <t>521 06 00</t>
  </si>
  <si>
    <t>521 06 01</t>
  </si>
  <si>
    <t>915</t>
  </si>
  <si>
    <t>917</t>
  </si>
  <si>
    <t>Культура</t>
  </si>
  <si>
    <t>0801</t>
  </si>
  <si>
    <t>440 00 00</t>
  </si>
  <si>
    <t>Обеспечение деятельности подведомственных учреждений</t>
  </si>
  <si>
    <t>440 99 00</t>
  </si>
  <si>
    <t>001</t>
  </si>
  <si>
    <t>2</t>
  </si>
  <si>
    <t>Совет депутатов муниципального образования Назиевское городское поселение муниципального образования Кировский муниципальный район Ленинградской области</t>
  </si>
  <si>
    <t>931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</si>
  <si>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</si>
  <si>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</si>
  <si>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ИТОГО:</t>
  </si>
  <si>
    <t>002 04 10</t>
  </si>
  <si>
    <t>866</t>
  </si>
  <si>
    <t>Расходы за счет субвенции на осуществление отдельных государственных полномочий в сфере административных правоотношений</t>
  </si>
  <si>
    <t>098 00 00</t>
  </si>
  <si>
    <t xml:space="preserve">Обеспечение мероприятий по капитальному ремонту многоквартирных домов и переселению граждан из аварийного жилищного фонда </t>
  </si>
  <si>
    <t>УТВЕРЖДЕНА</t>
  </si>
  <si>
    <t>Мероприятия в области жилищного хозяйства</t>
  </si>
  <si>
    <t>350 03 00</t>
  </si>
  <si>
    <t>521 06 06</t>
  </si>
  <si>
    <t>521 06 05</t>
  </si>
  <si>
    <t>Образование</t>
  </si>
  <si>
    <t>0700</t>
  </si>
  <si>
    <t>092 03 09</t>
  </si>
  <si>
    <t>Расходы бюджета для расчета за услуги по начислению и выплаты муниципальных субсидий</t>
  </si>
  <si>
    <t>Социальное обеспечение населения</t>
  </si>
  <si>
    <t>Социальная помощь</t>
  </si>
  <si>
    <t>Предоставление гражданам субсидий на оплату жилого помещения и коммунальных услуг</t>
  </si>
  <si>
    <t>1003</t>
  </si>
  <si>
    <t>505 00 00</t>
  </si>
  <si>
    <t>505 48 00</t>
  </si>
  <si>
    <t>Расходы за счет средств, переданных районному бюджету на осуществление части полномочий по решению вопросов местного значения</t>
  </si>
  <si>
    <t>795 37 00</t>
  </si>
  <si>
    <t>Оказание финансовой и материальной помощи юридическим и физическим лицам, премирование по постановлению  администрации в связи с юбилеем и вне системы оплаты труда</t>
  </si>
  <si>
    <t>Муниципальная целевая программа "Развитие и поддержка малого и среднего предпринимательства МО Назиевское городское поселение на 2009-2011 годы"</t>
  </si>
  <si>
    <t>351 05 00</t>
  </si>
  <si>
    <t>Мероприятия в области коммунального хозяйства</t>
  </si>
  <si>
    <t>092 03 41</t>
  </si>
  <si>
    <t>Информирование жителей в СМИ о развитии муниципального образования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</si>
  <si>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</si>
  <si>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</si>
  <si>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351 31 00</t>
  </si>
  <si>
    <t>Расходы на проведение капитального ремонта по объектам теплоснабжения</t>
  </si>
  <si>
    <t>Расходы на услуги, предоставляемые населению банно-прачечными организациями</t>
  </si>
  <si>
    <t>351 05 30</t>
  </si>
  <si>
    <t xml:space="preserve"> решением совета депутатов</t>
  </si>
  <si>
    <t>090 02 02</t>
  </si>
  <si>
    <t xml:space="preserve">Культура и  кинематография </t>
  </si>
  <si>
    <t xml:space="preserve">Дворцы и дома культуры, другие учреждения культуры </t>
  </si>
  <si>
    <t>Обслуживание внутреннего государственного и муниципального долга</t>
  </si>
  <si>
    <t>1300</t>
  </si>
  <si>
    <t>1301</t>
  </si>
  <si>
    <t>0113</t>
  </si>
  <si>
    <t xml:space="preserve">Культура и кинематография </t>
  </si>
  <si>
    <t xml:space="preserve">Другие вопросы в области культуры, кинематографии </t>
  </si>
  <si>
    <t xml:space="preserve">Мероприятия в сфере культуры, кинематографии </t>
  </si>
  <si>
    <t>0804</t>
  </si>
  <si>
    <t xml:space="preserve">Мероприятия в области спорта и физической культуры </t>
  </si>
  <si>
    <t>1102</t>
  </si>
  <si>
    <t>Массовый спорт</t>
  </si>
  <si>
    <t>Межбюджетные трансферты бюджетам муниципальных районов из бюджетов поселений на осуществление части полномочий  по решению вопросов местного значения в соответствии с заключенными соглашениями</t>
  </si>
  <si>
    <t>Обеспечение деятельности финансовых органов</t>
  </si>
  <si>
    <t>0106</t>
  </si>
  <si>
    <t>Межбюджетные трансферты бюджетам муниципальных районов из бюджетов поселений на осуществление части полномочий в сфере архитектуры и градостроительства</t>
  </si>
  <si>
    <t>Межбюджетные трансферты бюджетам муниципальных районов из бюджетов поселений  на осуществление части полномочий по формированию, утверждению, исполнению и контролю за исполнением бюджета</t>
  </si>
  <si>
    <t xml:space="preserve">Расходы на прочие мероприятия в области культуры </t>
  </si>
  <si>
    <t>521 06 03</t>
  </si>
  <si>
    <t>Расходы за счет средств, переданных районному бюджету на выполнение полномочий по исполнению части функций по созданию, содержанию и организации деятельности аварийно-спасательных служб на территории поселения</t>
  </si>
  <si>
    <t>540</t>
  </si>
  <si>
    <t>Межбюджетные трансферты бюджетам муниципальных районов из бюджетов поселений на осуществление земельного контроля за использование земель на территориях поселений</t>
  </si>
  <si>
    <t>521 06 04</t>
  </si>
  <si>
    <t>Расходы за счет средств, переданных районному бюджету на выполнение полномочий по исполнению части функций на выполнение полномочий по решению вопросов местного значения</t>
  </si>
  <si>
    <t>870</t>
  </si>
  <si>
    <t>Резервные средства</t>
  </si>
  <si>
    <t>Межбюджетные трансферты бюджетам муниципальных районов из бюджетов поселений на осуществление части полномочий по владению, пользованию и распоряжению имуществом</t>
  </si>
  <si>
    <t>365</t>
  </si>
  <si>
    <t>Межбюджетные трансферты бюджетам муниципальных районов из бюджетов поселений на выполнение полномочий по исполнению части функций по созданию, содержанию и организации деятельности аварийно-спасательных служб на территории поселения</t>
  </si>
  <si>
    <t>810</t>
  </si>
  <si>
    <t>Субсидии юридическим лицам (кроме государственных, муниципальных учреждений) и физическим лицам - производителям товаров, работ, услуг</t>
  </si>
  <si>
    <t>Обеспечение выполнения функций казенными учреждениями</t>
  </si>
  <si>
    <t>720</t>
  </si>
  <si>
    <t>Обслуживание муниципального долга</t>
  </si>
  <si>
    <t>Межбюджетные трансферты бюджетам муниципальных районов из бюджетов поселений на осуществление передаваемых полномочий контрольно-счетных органов поселений по осуществлению внешнего муниципального финансового контроля</t>
  </si>
  <si>
    <t>521 06 09</t>
  </si>
  <si>
    <t>Расходы за счет средств, переданных районному бюджету на осуществление передаваемых полномочий контрольно-счетных органов поселений по осуществлению внешнего муниципального финансового контроля</t>
  </si>
  <si>
    <t>916</t>
  </si>
  <si>
    <t>Прочие мероприятий по благоустройству городских округов поселений</t>
  </si>
  <si>
    <t>Молодежная политика и оздоровление детей</t>
  </si>
  <si>
    <t>0707</t>
  </si>
  <si>
    <t>Организационно-воспитательная работа с молодежью</t>
  </si>
  <si>
    <t>431 00 00</t>
  </si>
  <si>
    <t>Проведение мероприятий для детей и молодежи</t>
  </si>
  <si>
    <t>431 01 00</t>
  </si>
  <si>
    <t>098 02 04</t>
  </si>
  <si>
    <t>Оказание других видов социальной помощи</t>
  </si>
  <si>
    <t>Иные субвенции местным бюджетам для финансового обеспечения расходных обязательств муниципальных образований по переданным для осуществления органам местного самоуправления государственным полномочиям</t>
  </si>
  <si>
    <t>Осуществление отдельных государственных полномочий Ленинградской области в сфере административных правоотношений</t>
  </si>
  <si>
    <t>521 02 00</t>
  </si>
  <si>
    <t>521 02 23</t>
  </si>
  <si>
    <t>Дорожное хозяйство(дорожные фонды)</t>
  </si>
  <si>
    <t>Дорожное хозяйство</t>
  </si>
  <si>
    <t>Содержание и управление дорожным хозяйством</t>
  </si>
  <si>
    <t>Содержание автомобильных дорог местного значения и искусственных сооружений на них</t>
  </si>
  <si>
    <t>0409</t>
  </si>
  <si>
    <t>315 00 00</t>
  </si>
  <si>
    <t>315 01 00</t>
  </si>
  <si>
    <t>795 57 00</t>
  </si>
  <si>
    <t>Капитальный ремонт (ремонт) автомобильных дорог местного значения и искусственных сооружений на них</t>
  </si>
  <si>
    <t>бюджета МО Назиевское городское поселение на 2013 год</t>
  </si>
  <si>
    <t>Муниципальная целевая программа "Капитальный ремонт и ремонт автомобильных дорог общего пользования местного значения и дворовых территорий многоквартирных домов и проездов к дворовым территориям многоквартирных домов в МО Назиевское ГП  в 2013 году"</t>
  </si>
  <si>
    <t>521 06 02</t>
  </si>
  <si>
    <t>Заключение договоров аренды объектов движимого и недвижимого имущества, организация и ведение реестра муниципальной собственности</t>
  </si>
  <si>
    <t>Межбюджетные трансферты бюджетам муниципальных районов из бюджетов поселений  на осуществление части полномочий по созданию условий для организации досуга и обеспечения жителей поселения услугами организации культуры</t>
  </si>
  <si>
    <t>Расходы за счет средств, переданных  муниципальным районам из бюджетов поселений на осуществление части полномочий по решению вопросов местного значения</t>
  </si>
  <si>
    <t>МО  Кировский  район Ленинградской области</t>
  </si>
  <si>
    <t>315 01 03</t>
  </si>
  <si>
    <t>315 01 02</t>
  </si>
  <si>
    <t>351 05 50</t>
  </si>
  <si>
    <t>Поддержка коммунального хозяйства в части оплаты работ, услуг</t>
  </si>
  <si>
    <t>от "27" декабря  2012 г. №33</t>
  </si>
  <si>
    <t>098 02 00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</si>
  <si>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</si>
  <si>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</si>
  <si>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Приложение 9</t>
  </si>
  <si>
    <t>Взнос в  уставный капитал муниципального унитарного предприятия</t>
  </si>
  <si>
    <t>090 02 06</t>
  </si>
  <si>
    <t>Муниципальная целевая программа "Осуществление мероприятий по предупреждению чрезвычайных ситуаций и защите населения в МО Назиевское городское поселение МО Кировский муниципальный район Ленинградской области на 2013 год"</t>
  </si>
  <si>
    <t>795 80 00</t>
  </si>
  <si>
    <t>112</t>
  </si>
  <si>
    <t>Расходы за счет остатков межбюджетных трансфертов, имеющих целевое назначение</t>
  </si>
  <si>
    <t xml:space="preserve">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 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</si>
  <si>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корпорации-Фонд содействия реформированию ЖКХ</t>
  </si>
  <si>
    <t>098 01 00</t>
  </si>
  <si>
    <t>098 01 04</t>
  </si>
  <si>
    <t>Бюджетные инвестиции в объекты капитального строительства, не включенные в целевые программы</t>
  </si>
  <si>
    <t>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</si>
  <si>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Обеспечение проживающих в поселении и нуждающихся в жилых помещениях отдельных категорий граждан жилыми помещениями</t>
  </si>
  <si>
    <t>102 00 00</t>
  </si>
  <si>
    <t>102 01 00</t>
  </si>
  <si>
    <t>102 01 50</t>
  </si>
  <si>
    <t>102 01 60</t>
  </si>
  <si>
    <t>Мероприятия по переселению граждан из аварийного жилищного фонда</t>
  </si>
  <si>
    <t>Поддержка коммунального хозяйства в части капитального ремонта</t>
  </si>
  <si>
    <t>351 30 00</t>
  </si>
  <si>
    <t>Расходы на проведение капитального ремонта по объектам водоснабжения и водоотведения</t>
  </si>
  <si>
    <t>351 32 00</t>
  </si>
  <si>
    <t>(в редакции решения совета депутатов</t>
  </si>
  <si>
    <t>от "14" февраля 2013г №01)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</si>
</sst>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&quot; -&quot;"/>
    <numFmt numFmtId="167" formatCode="0.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000000"/>
    <numFmt numFmtId="173" formatCode="0000"/>
    <numFmt numFmtId="174" formatCode="000"/>
    <numFmt numFmtId="175" formatCode="#,##0.0_р_."/>
    <numFmt numFmtId="176" formatCode="#,##0_р_."/>
    <numFmt numFmtId="177" formatCode="#,##0.000"/>
  </numFmts>
  <fonts count="17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MS Sans Serif"/>
      <family val="0"/>
    </font>
    <font>
      <u val="single"/>
      <sz val="10"/>
      <color indexed="36"/>
      <name val="Arial Cyr"/>
      <family val="0"/>
    </font>
    <font>
      <sz val="16"/>
      <name val="Times New Roman Cyr"/>
      <family val="0"/>
    </font>
    <font>
      <b/>
      <sz val="16"/>
      <name val="Arial Cyr"/>
      <family val="2"/>
    </font>
    <font>
      <sz val="8"/>
      <name val="MS Sans Serif"/>
      <family val="2"/>
    </font>
    <font>
      <sz val="16"/>
      <name val="Times New Roman"/>
      <family val="1"/>
    </font>
    <font>
      <sz val="16"/>
      <name val="Arial Cyr"/>
      <family val="0"/>
    </font>
    <font>
      <b/>
      <sz val="16"/>
      <name val="Times New Roman Cyr"/>
      <family val="1"/>
    </font>
    <font>
      <sz val="16"/>
      <color indexed="8"/>
      <name val="Arial"/>
      <family val="0"/>
    </font>
    <font>
      <i/>
      <sz val="16"/>
      <name val="Times New Roman Cyr"/>
      <family val="0"/>
    </font>
    <font>
      <b/>
      <i/>
      <sz val="16"/>
      <name val="Arial Cyr"/>
      <family val="0"/>
    </font>
    <font>
      <i/>
      <sz val="16"/>
      <name val="Arial Cyr"/>
      <family val="2"/>
    </font>
    <font>
      <b/>
      <i/>
      <sz val="16"/>
      <color indexed="8"/>
      <name val="Arial CYR"/>
      <family val="2"/>
    </font>
    <font>
      <sz val="14"/>
      <name val="Arial Cyr"/>
      <family val="0"/>
    </font>
    <font>
      <b/>
      <sz val="20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9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double"/>
      <right style="double"/>
      <top style="thin"/>
      <bottom style="double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hair"/>
      <top style="medium"/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thin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double"/>
      <top style="medium"/>
      <bottom>
        <color indexed="63"/>
      </bottom>
    </border>
    <border>
      <left style="double"/>
      <right style="double"/>
      <top style="medium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double"/>
      <right style="medium"/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>
        <color indexed="63"/>
      </top>
      <bottom style="hair"/>
    </border>
    <border>
      <left style="hair"/>
      <right style="medium"/>
      <top style="thin"/>
      <bottom style="hair"/>
    </border>
    <border>
      <left style="hair"/>
      <right style="medium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>
        <color indexed="63"/>
      </left>
      <right style="hair"/>
      <top style="medium"/>
      <bottom style="thin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medium"/>
      <top style="thin"/>
      <bottom style="thin"/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hair"/>
      <top>
        <color indexed="63"/>
      </top>
      <bottom style="hair"/>
    </border>
    <border>
      <left style="medium"/>
      <right style="hair"/>
      <top style="hair"/>
      <bottom style="thin"/>
    </border>
    <border>
      <left style="thin">
        <color indexed="8"/>
      </left>
      <right>
        <color indexed="63"/>
      </right>
      <top style="thin"/>
      <bottom style="hair"/>
    </border>
    <border>
      <left style="thin">
        <color indexed="8"/>
      </left>
      <right>
        <color indexed="63"/>
      </right>
      <top style="thin"/>
      <bottom style="hair">
        <color indexed="8"/>
      </bottom>
    </border>
    <border>
      <left style="hair"/>
      <right style="hair"/>
      <top style="thin"/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/>
    </border>
    <border>
      <left style="hair"/>
      <right style="hair"/>
      <top style="hair">
        <color indexed="8"/>
      </top>
      <bottom style="thin"/>
    </border>
    <border>
      <left>
        <color indexed="63"/>
      </left>
      <right style="medium"/>
      <top style="thin"/>
      <bottom style="hair">
        <color indexed="8"/>
      </bottom>
    </border>
    <border>
      <left>
        <color indexed="63"/>
      </left>
      <right style="medium"/>
      <top style="hair">
        <color indexed="8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hair"/>
      <top style="thin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hair"/>
      <bottom style="hair"/>
    </border>
    <border>
      <left style="hair"/>
      <right style="hair"/>
      <top>
        <color indexed="63"/>
      </top>
      <bottom style="hair">
        <color indexed="8"/>
      </bottom>
    </border>
    <border>
      <left>
        <color indexed="63"/>
      </left>
      <right style="medium"/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/>
      <bottom style="hair">
        <color indexed="8"/>
      </bottom>
    </border>
    <border>
      <left style="thin">
        <color indexed="8"/>
      </left>
      <right style="hair"/>
      <top style="thin"/>
      <bottom style="thin"/>
    </border>
    <border>
      <left style="thin">
        <color indexed="8"/>
      </left>
      <right style="hair"/>
      <top style="thin"/>
      <bottom style="hair"/>
    </border>
    <border>
      <left style="thin">
        <color indexed="8"/>
      </left>
      <right style="hair"/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hair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8">
    <xf numFmtId="0" fontId="0" fillId="0" borderId="0" xfId="0" applyAlignment="1">
      <alignment/>
    </xf>
    <xf numFmtId="49" fontId="4" fillId="0" borderId="0" xfId="18" applyNumberFormat="1" applyFont="1" applyFill="1" applyBorder="1" applyAlignment="1" applyProtection="1">
      <alignment horizontal="right" vertical="center" wrapText="1"/>
      <protection/>
    </xf>
    <xf numFmtId="164" fontId="5" fillId="0" borderId="1" xfId="0" applyNumberFormat="1" applyFont="1" applyFill="1" applyBorder="1" applyAlignment="1">
      <alignment horizontal="right"/>
    </xf>
    <xf numFmtId="0" fontId="8" fillId="0" borderId="0" xfId="0" applyFont="1" applyAlignment="1">
      <alignment/>
    </xf>
    <xf numFmtId="0" fontId="5" fillId="0" borderId="0" xfId="0" applyFont="1" applyAlignment="1">
      <alignment vertical="center"/>
    </xf>
    <xf numFmtId="49" fontId="11" fillId="2" borderId="2" xfId="18" applyNumberFormat="1" applyFont="1" applyFill="1" applyBorder="1" applyAlignment="1" applyProtection="1">
      <alignment horizontal="center" vertical="center" wrapText="1"/>
      <protection/>
    </xf>
    <xf numFmtId="49" fontId="12" fillId="0" borderId="3" xfId="0" applyNumberFormat="1" applyFont="1" applyBorder="1" applyAlignment="1">
      <alignment horizontal="left" wrapText="1"/>
    </xf>
    <xf numFmtId="49" fontId="12" fillId="0" borderId="4" xfId="0" applyNumberFormat="1" applyFont="1" applyFill="1" applyBorder="1" applyAlignment="1">
      <alignment horizontal="center"/>
    </xf>
    <xf numFmtId="164" fontId="12" fillId="0" borderId="5" xfId="0" applyNumberFormat="1" applyFont="1" applyFill="1" applyBorder="1" applyAlignment="1">
      <alignment horizontal="right"/>
    </xf>
    <xf numFmtId="49" fontId="12" fillId="0" borderId="6" xfId="0" applyNumberFormat="1" applyFont="1" applyFill="1" applyBorder="1" applyAlignment="1">
      <alignment horizontal="left" wrapText="1"/>
    </xf>
    <xf numFmtId="49" fontId="12" fillId="0" borderId="7" xfId="0" applyNumberFormat="1" applyFont="1" applyFill="1" applyBorder="1" applyAlignment="1">
      <alignment horizontal="center"/>
    </xf>
    <xf numFmtId="164" fontId="12" fillId="0" borderId="8" xfId="0" applyNumberFormat="1" applyFont="1" applyFill="1" applyBorder="1" applyAlignment="1">
      <alignment horizontal="right"/>
    </xf>
    <xf numFmtId="49" fontId="12" fillId="0" borderId="9" xfId="0" applyNumberFormat="1" applyFont="1" applyFill="1" applyBorder="1" applyAlignment="1">
      <alignment horizontal="left" wrapText="1"/>
    </xf>
    <xf numFmtId="49" fontId="12" fillId="0" borderId="10" xfId="0" applyNumberFormat="1" applyFont="1" applyFill="1" applyBorder="1" applyAlignment="1">
      <alignment horizontal="center"/>
    </xf>
    <xf numFmtId="49" fontId="12" fillId="0" borderId="9" xfId="0" applyNumberFormat="1" applyFont="1" applyBorder="1" applyAlignment="1">
      <alignment horizontal="left" wrapText="1"/>
    </xf>
    <xf numFmtId="49" fontId="12" fillId="0" borderId="10" xfId="0" applyNumberFormat="1" applyFont="1" applyBorder="1" applyAlignment="1">
      <alignment horizontal="center"/>
    </xf>
    <xf numFmtId="49" fontId="12" fillId="0" borderId="11" xfId="0" applyNumberFormat="1" applyFont="1" applyBorder="1" applyAlignment="1">
      <alignment horizontal="left" wrapText="1"/>
    </xf>
    <xf numFmtId="49" fontId="12" fillId="0" borderId="12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49" fontId="8" fillId="0" borderId="7" xfId="0" applyNumberFormat="1" applyFont="1" applyBorder="1" applyAlignment="1">
      <alignment horizontal="center"/>
    </xf>
    <xf numFmtId="49" fontId="8" fillId="0" borderId="14" xfId="0" applyNumberFormat="1" applyFont="1" applyBorder="1" applyAlignment="1">
      <alignment horizontal="left" wrapText="1"/>
    </xf>
    <xf numFmtId="49" fontId="8" fillId="0" borderId="15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49" fontId="12" fillId="0" borderId="16" xfId="0" applyNumberFormat="1" applyFont="1" applyBorder="1" applyAlignment="1">
      <alignment horizontal="left" wrapText="1"/>
    </xf>
    <xf numFmtId="49" fontId="12" fillId="0" borderId="9" xfId="0" applyNumberFormat="1" applyFont="1" applyBorder="1" applyAlignment="1">
      <alignment horizontal="left" wrapText="1"/>
    </xf>
    <xf numFmtId="49" fontId="12" fillId="0" borderId="17" xfId="0" applyNumberFormat="1" applyFont="1" applyBorder="1" applyAlignment="1">
      <alignment horizontal="left" wrapText="1"/>
    </xf>
    <xf numFmtId="49" fontId="12" fillId="0" borderId="18" xfId="0" applyNumberFormat="1" applyFont="1" applyBorder="1" applyAlignment="1">
      <alignment horizontal="center"/>
    </xf>
    <xf numFmtId="49" fontId="8" fillId="0" borderId="19" xfId="0" applyNumberFormat="1" applyFont="1" applyBorder="1" applyAlignment="1">
      <alignment horizontal="left" wrapText="1"/>
    </xf>
    <xf numFmtId="49" fontId="12" fillId="0" borderId="11" xfId="0" applyNumberFormat="1" applyFont="1" applyBorder="1" applyAlignment="1">
      <alignment horizontal="left" wrapText="1"/>
    </xf>
    <xf numFmtId="49" fontId="8" fillId="0" borderId="20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5" fillId="0" borderId="18" xfId="0" applyNumberFormat="1" applyFont="1" applyBorder="1" applyAlignment="1">
      <alignment horizontal="center"/>
    </xf>
    <xf numFmtId="49" fontId="12" fillId="0" borderId="7" xfId="0" applyNumberFormat="1" applyFont="1" applyBorder="1" applyAlignment="1">
      <alignment horizontal="center"/>
    </xf>
    <xf numFmtId="49" fontId="12" fillId="0" borderId="21" xfId="0" applyNumberFormat="1" applyFont="1" applyBorder="1" applyAlignment="1">
      <alignment horizontal="center"/>
    </xf>
    <xf numFmtId="49" fontId="8" fillId="0" borderId="20" xfId="0" applyNumberFormat="1" applyFont="1" applyFill="1" applyBorder="1" applyAlignment="1">
      <alignment horizontal="center"/>
    </xf>
    <xf numFmtId="49" fontId="12" fillId="0" borderId="22" xfId="0" applyNumberFormat="1" applyFont="1" applyBorder="1" applyAlignment="1">
      <alignment horizontal="left" wrapText="1"/>
    </xf>
    <xf numFmtId="49" fontId="12" fillId="0" borderId="23" xfId="0" applyNumberFormat="1" applyFont="1" applyBorder="1" applyAlignment="1">
      <alignment horizontal="center"/>
    </xf>
    <xf numFmtId="49" fontId="8" fillId="0" borderId="0" xfId="0" applyNumberFormat="1" applyFont="1" applyFill="1" applyBorder="1" applyAlignment="1">
      <alignment horizontal="center"/>
    </xf>
    <xf numFmtId="49" fontId="12" fillId="0" borderId="23" xfId="0" applyNumberFormat="1" applyFont="1" applyFill="1" applyBorder="1" applyAlignment="1">
      <alignment horizontal="center"/>
    </xf>
    <xf numFmtId="49" fontId="8" fillId="0" borderId="24" xfId="0" applyNumberFormat="1" applyFont="1" applyFill="1" applyBorder="1" applyAlignment="1">
      <alignment horizontal="center"/>
    </xf>
    <xf numFmtId="49" fontId="12" fillId="0" borderId="12" xfId="0" applyNumberFormat="1" applyFont="1" applyFill="1" applyBorder="1" applyAlignment="1">
      <alignment horizontal="center"/>
    </xf>
    <xf numFmtId="49" fontId="8" fillId="0" borderId="25" xfId="0" applyNumberFormat="1" applyFont="1" applyBorder="1" applyAlignment="1">
      <alignment horizontal="left" wrapText="1"/>
    </xf>
    <xf numFmtId="49" fontId="12" fillId="0" borderId="13" xfId="0" applyNumberFormat="1" applyFont="1" applyBorder="1" applyAlignment="1">
      <alignment horizontal="center"/>
    </xf>
    <xf numFmtId="49" fontId="12" fillId="0" borderId="26" xfId="0" applyNumberFormat="1" applyFont="1" applyBorder="1" applyAlignment="1">
      <alignment horizontal="left" wrapText="1"/>
    </xf>
    <xf numFmtId="49" fontId="12" fillId="0" borderId="27" xfId="0" applyNumberFormat="1" applyFont="1" applyBorder="1" applyAlignment="1">
      <alignment horizontal="left" wrapText="1"/>
    </xf>
    <xf numFmtId="49" fontId="12" fillId="0" borderId="27" xfId="0" applyNumberFormat="1" applyFont="1" applyFill="1" applyBorder="1" applyAlignment="1">
      <alignment horizontal="left" wrapText="1"/>
    </xf>
    <xf numFmtId="0" fontId="8" fillId="0" borderId="0" xfId="0" applyFont="1" applyFill="1" applyAlignment="1">
      <alignment/>
    </xf>
    <xf numFmtId="0" fontId="14" fillId="0" borderId="27" xfId="0" applyFont="1" applyBorder="1" applyAlignment="1">
      <alignment wrapText="1"/>
    </xf>
    <xf numFmtId="49" fontId="8" fillId="0" borderId="12" xfId="0" applyNumberFormat="1" applyFont="1" applyFill="1" applyBorder="1" applyAlignment="1">
      <alignment horizontal="center"/>
    </xf>
    <xf numFmtId="49" fontId="8" fillId="0" borderId="28" xfId="0" applyNumberFormat="1" applyFont="1" applyBorder="1" applyAlignment="1">
      <alignment horizontal="left" wrapText="1"/>
    </xf>
    <xf numFmtId="49" fontId="8" fillId="0" borderId="7" xfId="0" applyNumberFormat="1" applyFont="1" applyFill="1" applyBorder="1" applyAlignment="1">
      <alignment horizontal="center"/>
    </xf>
    <xf numFmtId="0" fontId="12" fillId="0" borderId="10" xfId="0" applyNumberFormat="1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49" fontId="12" fillId="0" borderId="17" xfId="0" applyNumberFormat="1" applyFont="1" applyBorder="1" applyAlignment="1">
      <alignment horizontal="left" wrapText="1"/>
    </xf>
    <xf numFmtId="0" fontId="12" fillId="0" borderId="18" xfId="0" applyNumberFormat="1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49" fontId="8" fillId="0" borderId="25" xfId="0" applyNumberFormat="1" applyFont="1" applyBorder="1" applyAlignment="1">
      <alignment horizontal="left" wrapText="1"/>
    </xf>
    <xf numFmtId="0" fontId="8" fillId="0" borderId="7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49" fontId="8" fillId="0" borderId="29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49" fontId="8" fillId="0" borderId="18" xfId="0" applyNumberFormat="1" applyFont="1" applyBorder="1" applyAlignment="1">
      <alignment horizontal="center"/>
    </xf>
    <xf numFmtId="49" fontId="8" fillId="0" borderId="15" xfId="0" applyNumberFormat="1" applyFont="1" applyFill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9" fontId="8" fillId="0" borderId="7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49" fontId="8" fillId="0" borderId="15" xfId="0" applyNumberFormat="1" applyFont="1" applyBorder="1" applyAlignment="1">
      <alignment horizontal="center"/>
    </xf>
    <xf numFmtId="49" fontId="8" fillId="0" borderId="29" xfId="0" applyNumberFormat="1" applyFont="1" applyBorder="1" applyAlignment="1">
      <alignment horizontal="center"/>
    </xf>
    <xf numFmtId="49" fontId="5" fillId="0" borderId="27" xfId="0" applyNumberFormat="1" applyFont="1" applyBorder="1" applyAlignment="1">
      <alignment horizontal="left" wrapText="1"/>
    </xf>
    <xf numFmtId="49" fontId="12" fillId="0" borderId="29" xfId="0" applyNumberFormat="1" applyFont="1" applyBorder="1" applyAlignment="1">
      <alignment horizontal="center"/>
    </xf>
    <xf numFmtId="49" fontId="12" fillId="0" borderId="28" xfId="0" applyNumberFormat="1" applyFont="1" applyBorder="1" applyAlignment="1">
      <alignment horizontal="left" wrapText="1"/>
    </xf>
    <xf numFmtId="49" fontId="12" fillId="0" borderId="30" xfId="0" applyNumberFormat="1" applyFont="1" applyBorder="1" applyAlignment="1">
      <alignment horizontal="left" wrapText="1"/>
    </xf>
    <xf numFmtId="49" fontId="13" fillId="0" borderId="4" xfId="0" applyNumberFormat="1" applyFont="1" applyFill="1" applyBorder="1" applyAlignment="1">
      <alignment horizontal="center"/>
    </xf>
    <xf numFmtId="49" fontId="12" fillId="0" borderId="29" xfId="0" applyNumberFormat="1" applyFont="1" applyFill="1" applyBorder="1" applyAlignment="1">
      <alignment horizontal="center"/>
    </xf>
    <xf numFmtId="49" fontId="8" fillId="0" borderId="31" xfId="0" applyNumberFormat="1" applyFont="1" applyBorder="1" applyAlignment="1">
      <alignment horizontal="center"/>
    </xf>
    <xf numFmtId="49" fontId="5" fillId="0" borderId="1" xfId="0" applyNumberFormat="1" applyFont="1" applyFill="1" applyBorder="1" applyAlignment="1">
      <alignment wrapText="1"/>
    </xf>
    <xf numFmtId="49" fontId="8" fillId="0" borderId="1" xfId="0" applyNumberFormat="1" applyFont="1" applyFill="1" applyBorder="1" applyAlignment="1">
      <alignment horizontal="center" wrapText="1"/>
    </xf>
    <xf numFmtId="49" fontId="8" fillId="0" borderId="1" xfId="0" applyNumberFormat="1" applyFont="1" applyBorder="1" applyAlignment="1">
      <alignment horizontal="center"/>
    </xf>
    <xf numFmtId="49" fontId="8" fillId="0" borderId="1" xfId="0" applyNumberFormat="1" applyFont="1" applyFill="1" applyBorder="1" applyAlignment="1">
      <alignment wrapText="1"/>
    </xf>
    <xf numFmtId="49" fontId="8" fillId="0" borderId="32" xfId="0" applyNumberFormat="1" applyFont="1" applyBorder="1" applyAlignment="1">
      <alignment horizontal="left" wrapText="1"/>
    </xf>
    <xf numFmtId="49" fontId="5" fillId="0" borderId="7" xfId="0" applyNumberFormat="1" applyFont="1" applyBorder="1" applyAlignment="1">
      <alignment horizontal="center"/>
    </xf>
    <xf numFmtId="0" fontId="8" fillId="0" borderId="10" xfId="0" applyNumberFormat="1" applyFont="1" applyBorder="1" applyAlignment="1">
      <alignment horizontal="center"/>
    </xf>
    <xf numFmtId="49" fontId="8" fillId="0" borderId="28" xfId="0" applyNumberFormat="1" applyFont="1" applyFill="1" applyBorder="1" applyAlignment="1">
      <alignment horizontal="left" wrapText="1"/>
    </xf>
    <xf numFmtId="49" fontId="12" fillId="0" borderId="33" xfId="0" applyNumberFormat="1" applyFont="1" applyBorder="1" applyAlignment="1">
      <alignment horizontal="left" wrapText="1"/>
    </xf>
    <xf numFmtId="0" fontId="12" fillId="0" borderId="27" xfId="0" applyFont="1" applyBorder="1" applyAlignment="1">
      <alignment horizontal="left" wrapText="1"/>
    </xf>
    <xf numFmtId="0" fontId="12" fillId="0" borderId="27" xfId="0" applyFont="1" applyBorder="1" applyAlignment="1">
      <alignment/>
    </xf>
    <xf numFmtId="49" fontId="12" fillId="0" borderId="12" xfId="0" applyNumberFormat="1" applyFont="1" applyBorder="1" applyAlignment="1">
      <alignment horizontal="center"/>
    </xf>
    <xf numFmtId="49" fontId="5" fillId="0" borderId="19" xfId="0" applyNumberFormat="1" applyFont="1" applyBorder="1" applyAlignment="1">
      <alignment horizontal="left" wrapText="1"/>
    </xf>
    <xf numFmtId="49" fontId="12" fillId="0" borderId="30" xfId="0" applyNumberFormat="1" applyFont="1" applyBorder="1" applyAlignment="1">
      <alignment horizontal="left" wrapText="1"/>
    </xf>
    <xf numFmtId="49" fontId="8" fillId="0" borderId="14" xfId="0" applyNumberFormat="1" applyFont="1" applyBorder="1" applyAlignment="1">
      <alignment horizontal="left" wrapText="1"/>
    </xf>
    <xf numFmtId="49" fontId="8" fillId="0" borderId="24" xfId="0" applyNumberFormat="1" applyFont="1" applyBorder="1" applyAlignment="1">
      <alignment horizontal="center"/>
    </xf>
    <xf numFmtId="49" fontId="8" fillId="0" borderId="34" xfId="0" applyNumberFormat="1" applyFont="1" applyBorder="1" applyAlignment="1">
      <alignment horizontal="center"/>
    </xf>
    <xf numFmtId="49" fontId="9" fillId="0" borderId="0" xfId="18" applyNumberFormat="1" applyFont="1" applyFill="1" applyBorder="1" applyAlignment="1" applyProtection="1">
      <alignment vertical="center" wrapText="1"/>
      <protection/>
    </xf>
    <xf numFmtId="49" fontId="12" fillId="0" borderId="35" xfId="0" applyNumberFormat="1" applyFont="1" applyFill="1" applyBorder="1" applyAlignment="1">
      <alignment horizontal="left" wrapText="1"/>
    </xf>
    <xf numFmtId="0" fontId="10" fillId="3" borderId="36" xfId="0" applyFont="1" applyFill="1" applyBorder="1" applyAlignment="1">
      <alignment horizontal="center" vertical="center"/>
    </xf>
    <xf numFmtId="0" fontId="10" fillId="3" borderId="37" xfId="0" applyFont="1" applyFill="1" applyBorder="1" applyAlignment="1">
      <alignment horizontal="center" vertical="center"/>
    </xf>
    <xf numFmtId="0" fontId="15" fillId="2" borderId="38" xfId="0" applyFont="1" applyFill="1" applyBorder="1" applyAlignment="1">
      <alignment horizontal="center" vertical="center" wrapText="1"/>
    </xf>
    <xf numFmtId="49" fontId="11" fillId="2" borderId="39" xfId="18" applyNumberFormat="1" applyFont="1" applyFill="1" applyBorder="1" applyAlignment="1" applyProtection="1">
      <alignment horizontal="center" vertical="center" wrapText="1"/>
      <protection/>
    </xf>
    <xf numFmtId="49" fontId="9" fillId="0" borderId="40" xfId="18" applyNumberFormat="1" applyFont="1" applyFill="1" applyBorder="1" applyAlignment="1" applyProtection="1">
      <alignment vertical="center" wrapText="1"/>
      <protection/>
    </xf>
    <xf numFmtId="164" fontId="12" fillId="0" borderId="41" xfId="0" applyNumberFormat="1" applyFont="1" applyFill="1" applyBorder="1" applyAlignment="1">
      <alignment horizontal="right"/>
    </xf>
    <xf numFmtId="164" fontId="8" fillId="0" borderId="8" xfId="0" applyNumberFormat="1" applyFont="1" applyFill="1" applyBorder="1" applyAlignment="1">
      <alignment horizontal="right"/>
    </xf>
    <xf numFmtId="164" fontId="12" fillId="0" borderId="42" xfId="0" applyNumberFormat="1" applyFont="1" applyFill="1" applyBorder="1" applyAlignment="1">
      <alignment horizontal="right"/>
    </xf>
    <xf numFmtId="164" fontId="12" fillId="0" borderId="43" xfId="0" applyNumberFormat="1" applyFont="1" applyFill="1" applyBorder="1" applyAlignment="1">
      <alignment horizontal="right"/>
    </xf>
    <xf numFmtId="164" fontId="8" fillId="0" borderId="44" xfId="0" applyNumberFormat="1" applyFont="1" applyFill="1" applyBorder="1" applyAlignment="1">
      <alignment horizontal="right"/>
    </xf>
    <xf numFmtId="164" fontId="5" fillId="0" borderId="42" xfId="0" applyNumberFormat="1" applyFont="1" applyFill="1" applyBorder="1" applyAlignment="1">
      <alignment horizontal="right"/>
    </xf>
    <xf numFmtId="164" fontId="8" fillId="0" borderId="45" xfId="0" applyNumberFormat="1" applyFont="1" applyFill="1" applyBorder="1" applyAlignment="1">
      <alignment horizontal="right"/>
    </xf>
    <xf numFmtId="164" fontId="12" fillId="0" borderId="46" xfId="0" applyNumberFormat="1" applyFont="1" applyFill="1" applyBorder="1" applyAlignment="1">
      <alignment horizontal="right"/>
    </xf>
    <xf numFmtId="164" fontId="12" fillId="0" borderId="47" xfId="0" applyNumberFormat="1" applyFont="1" applyFill="1" applyBorder="1" applyAlignment="1">
      <alignment horizontal="right"/>
    </xf>
    <xf numFmtId="164" fontId="8" fillId="0" borderId="48" xfId="0" applyNumberFormat="1" applyFont="1" applyFill="1" applyBorder="1" applyAlignment="1">
      <alignment horizontal="right"/>
    </xf>
    <xf numFmtId="164" fontId="5" fillId="0" borderId="47" xfId="0" applyNumberFormat="1" applyFont="1" applyFill="1" applyBorder="1" applyAlignment="1">
      <alignment horizontal="right"/>
    </xf>
    <xf numFmtId="49" fontId="12" fillId="0" borderId="49" xfId="0" applyNumberFormat="1" applyFont="1" applyBorder="1" applyAlignment="1">
      <alignment horizontal="center"/>
    </xf>
    <xf numFmtId="49" fontId="12" fillId="0" borderId="7" xfId="0" applyNumberFormat="1" applyFont="1" applyBorder="1" applyAlignment="1">
      <alignment horizontal="center"/>
    </xf>
    <xf numFmtId="49" fontId="5" fillId="0" borderId="29" xfId="0" applyNumberFormat="1" applyFont="1" applyBorder="1" applyAlignment="1">
      <alignment horizontal="center"/>
    </xf>
    <xf numFmtId="49" fontId="12" fillId="0" borderId="16" xfId="0" applyNumberFormat="1" applyFont="1" applyBorder="1" applyAlignment="1">
      <alignment horizontal="left" wrapText="1"/>
    </xf>
    <xf numFmtId="49" fontId="12" fillId="0" borderId="19" xfId="0" applyNumberFormat="1" applyFont="1" applyBorder="1" applyAlignment="1">
      <alignment horizontal="left" wrapText="1"/>
    </xf>
    <xf numFmtId="49" fontId="5" fillId="0" borderId="7" xfId="0" applyNumberFormat="1" applyFont="1" applyBorder="1" applyAlignment="1">
      <alignment horizontal="center"/>
    </xf>
    <xf numFmtId="49" fontId="5" fillId="0" borderId="12" xfId="0" applyNumberFormat="1" applyFont="1" applyFill="1" applyBorder="1" applyAlignment="1">
      <alignment horizontal="center"/>
    </xf>
    <xf numFmtId="49" fontId="12" fillId="0" borderId="12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49" fontId="12" fillId="0" borderId="10" xfId="0" applyNumberFormat="1" applyFont="1" applyFill="1" applyBorder="1" applyAlignment="1">
      <alignment horizontal="center"/>
    </xf>
    <xf numFmtId="49" fontId="12" fillId="0" borderId="10" xfId="0" applyNumberFormat="1" applyFont="1" applyBorder="1" applyAlignment="1">
      <alignment horizontal="center"/>
    </xf>
    <xf numFmtId="49" fontId="12" fillId="0" borderId="29" xfId="0" applyNumberFormat="1" applyFont="1" applyFill="1" applyBorder="1" applyAlignment="1">
      <alignment horizontal="center"/>
    </xf>
    <xf numFmtId="49" fontId="8" fillId="0" borderId="15" xfId="0" applyNumberFormat="1" applyFont="1" applyFill="1" applyBorder="1" applyAlignment="1">
      <alignment horizontal="center"/>
    </xf>
    <xf numFmtId="49" fontId="5" fillId="0" borderId="7" xfId="0" applyNumberFormat="1" applyFont="1" applyFill="1" applyBorder="1" applyAlignment="1">
      <alignment horizontal="center"/>
    </xf>
    <xf numFmtId="49" fontId="12" fillId="0" borderId="11" xfId="0" applyNumberFormat="1" applyFont="1" applyFill="1" applyBorder="1" applyAlignment="1">
      <alignment horizontal="left" wrapText="1"/>
    </xf>
    <xf numFmtId="164" fontId="8" fillId="0" borderId="50" xfId="0" applyNumberFormat="1" applyFont="1" applyFill="1" applyBorder="1" applyAlignment="1">
      <alignment horizontal="right"/>
    </xf>
    <xf numFmtId="164" fontId="8" fillId="0" borderId="48" xfId="0" applyNumberFormat="1" applyFont="1" applyFill="1" applyBorder="1" applyAlignment="1">
      <alignment horizontal="right"/>
    </xf>
    <xf numFmtId="164" fontId="5" fillId="0" borderId="42" xfId="0" applyNumberFormat="1" applyFont="1" applyFill="1" applyBorder="1" applyAlignment="1">
      <alignment horizontal="right"/>
    </xf>
    <xf numFmtId="49" fontId="12" fillId="0" borderId="26" xfId="0" applyNumberFormat="1" applyFont="1" applyBorder="1" applyAlignment="1">
      <alignment horizontal="left" wrapText="1"/>
    </xf>
    <xf numFmtId="49" fontId="12" fillId="0" borderId="23" xfId="0" applyNumberFormat="1" applyFont="1" applyBorder="1" applyAlignment="1">
      <alignment horizontal="center"/>
    </xf>
    <xf numFmtId="49" fontId="8" fillId="0" borderId="23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12" fillId="0" borderId="24" xfId="0" applyNumberFormat="1" applyFont="1" applyFill="1" applyBorder="1" applyAlignment="1">
      <alignment horizontal="center"/>
    </xf>
    <xf numFmtId="49" fontId="8" fillId="0" borderId="16" xfId="0" applyNumberFormat="1" applyFont="1" applyBorder="1" applyAlignment="1">
      <alignment horizontal="left" wrapText="1"/>
    </xf>
    <xf numFmtId="49" fontId="12" fillId="0" borderId="27" xfId="0" applyNumberFormat="1" applyFont="1" applyBorder="1" applyAlignment="1">
      <alignment horizontal="left" wrapText="1"/>
    </xf>
    <xf numFmtId="49" fontId="12" fillId="0" borderId="49" xfId="0" applyNumberFormat="1" applyFont="1" applyBorder="1" applyAlignment="1">
      <alignment horizontal="left" wrapText="1"/>
    </xf>
    <xf numFmtId="49" fontId="8" fillId="0" borderId="51" xfId="0" applyNumberFormat="1" applyFont="1" applyBorder="1" applyAlignment="1">
      <alignment horizontal="center"/>
    </xf>
    <xf numFmtId="49" fontId="8" fillId="0" borderId="51" xfId="0" applyNumberFormat="1" applyFont="1" applyFill="1" applyBorder="1" applyAlignment="1">
      <alignment horizontal="center"/>
    </xf>
    <xf numFmtId="49" fontId="12" fillId="0" borderId="52" xfId="0" applyNumberFormat="1" applyFont="1" applyFill="1" applyBorder="1" applyAlignment="1">
      <alignment horizontal="left" wrapText="1"/>
    </xf>
    <xf numFmtId="49" fontId="12" fillId="0" borderId="35" xfId="0" applyNumberFormat="1" applyFont="1" applyBorder="1" applyAlignment="1">
      <alignment horizontal="left" wrapText="1"/>
    </xf>
    <xf numFmtId="49" fontId="12" fillId="0" borderId="24" xfId="0" applyNumberFormat="1" applyFont="1" applyBorder="1" applyAlignment="1">
      <alignment horizontal="left" wrapText="1"/>
    </xf>
    <xf numFmtId="49" fontId="12" fillId="0" borderId="24" xfId="0" applyNumberFormat="1" applyFont="1" applyFill="1" applyBorder="1" applyAlignment="1">
      <alignment horizontal="left" wrapText="1"/>
    </xf>
    <xf numFmtId="49" fontId="8" fillId="0" borderId="53" xfId="0" applyNumberFormat="1" applyFont="1" applyBorder="1" applyAlignment="1">
      <alignment horizontal="left" wrapText="1"/>
    </xf>
    <xf numFmtId="49" fontId="12" fillId="0" borderId="18" xfId="0" applyNumberFormat="1" applyFont="1" applyFill="1" applyBorder="1" applyAlignment="1">
      <alignment horizontal="center"/>
    </xf>
    <xf numFmtId="49" fontId="12" fillId="0" borderId="22" xfId="0" applyNumberFormat="1" applyFont="1" applyBorder="1" applyAlignment="1">
      <alignment horizontal="left" wrapText="1"/>
    </xf>
    <xf numFmtId="49" fontId="5" fillId="0" borderId="23" xfId="0" applyNumberFormat="1" applyFont="1" applyBorder="1" applyAlignment="1">
      <alignment horizontal="center"/>
    </xf>
    <xf numFmtId="0" fontId="8" fillId="0" borderId="25" xfId="0" applyFont="1" applyFill="1" applyBorder="1" applyAlignment="1">
      <alignment horizontal="left" wrapText="1"/>
    </xf>
    <xf numFmtId="49" fontId="12" fillId="0" borderId="17" xfId="0" applyNumberFormat="1" applyFont="1" applyFill="1" applyBorder="1" applyAlignment="1">
      <alignment horizontal="left" wrapText="1"/>
    </xf>
    <xf numFmtId="49" fontId="9" fillId="0" borderId="54" xfId="18" applyNumberFormat="1" applyFont="1" applyFill="1" applyBorder="1" applyAlignment="1" applyProtection="1">
      <alignment vertical="center" wrapText="1"/>
      <protection/>
    </xf>
    <xf numFmtId="49" fontId="12" fillId="4" borderId="27" xfId="0" applyNumberFormat="1" applyFont="1" applyFill="1" applyBorder="1" applyAlignment="1">
      <alignment horizontal="left" wrapText="1"/>
    </xf>
    <xf numFmtId="49" fontId="12" fillId="4" borderId="10" xfId="0" applyNumberFormat="1" applyFont="1" applyFill="1" applyBorder="1" applyAlignment="1">
      <alignment horizontal="center"/>
    </xf>
    <xf numFmtId="49" fontId="8" fillId="4" borderId="10" xfId="0" applyNumberFormat="1" applyFont="1" applyFill="1" applyBorder="1" applyAlignment="1">
      <alignment horizontal="center"/>
    </xf>
    <xf numFmtId="49" fontId="12" fillId="4" borderId="55" xfId="0" applyNumberFormat="1" applyFont="1" applyFill="1" applyBorder="1" applyAlignment="1">
      <alignment horizontal="left" wrapText="1"/>
    </xf>
    <xf numFmtId="49" fontId="12" fillId="4" borderId="7" xfId="0" applyNumberFormat="1" applyFont="1" applyFill="1" applyBorder="1" applyAlignment="1">
      <alignment horizontal="center"/>
    </xf>
    <xf numFmtId="49" fontId="8" fillId="4" borderId="7" xfId="0" applyNumberFormat="1" applyFont="1" applyFill="1" applyBorder="1" applyAlignment="1">
      <alignment horizontal="center"/>
    </xf>
    <xf numFmtId="49" fontId="12" fillId="4" borderId="20" xfId="0" applyNumberFormat="1" applyFont="1" applyFill="1" applyBorder="1" applyAlignment="1">
      <alignment horizontal="left" wrapText="1"/>
    </xf>
    <xf numFmtId="49" fontId="8" fillId="4" borderId="15" xfId="0" applyNumberFormat="1" applyFont="1" applyFill="1" applyBorder="1" applyAlignment="1">
      <alignment horizontal="center"/>
    </xf>
    <xf numFmtId="49" fontId="8" fillId="4" borderId="15" xfId="0" applyNumberFormat="1" applyFont="1" applyFill="1" applyBorder="1" applyAlignment="1">
      <alignment horizontal="center"/>
    </xf>
    <xf numFmtId="49" fontId="12" fillId="0" borderId="17" xfId="0" applyNumberFormat="1" applyFont="1" applyFill="1" applyBorder="1" applyAlignment="1">
      <alignment horizontal="left" wrapText="1"/>
    </xf>
    <xf numFmtId="49" fontId="5" fillId="0" borderId="15" xfId="0" applyNumberFormat="1" applyFont="1" applyBorder="1" applyAlignment="1">
      <alignment horizontal="center"/>
    </xf>
    <xf numFmtId="49" fontId="12" fillId="4" borderId="11" xfId="0" applyNumberFormat="1" applyFont="1" applyFill="1" applyBorder="1" applyAlignment="1">
      <alignment horizontal="left" wrapText="1"/>
    </xf>
    <xf numFmtId="49" fontId="12" fillId="4" borderId="12" xfId="0" applyNumberFormat="1" applyFont="1" applyFill="1" applyBorder="1" applyAlignment="1">
      <alignment horizontal="center"/>
    </xf>
    <xf numFmtId="49" fontId="8" fillId="4" borderId="12" xfId="0" applyNumberFormat="1" applyFont="1" applyFill="1" applyBorder="1" applyAlignment="1">
      <alignment horizontal="center"/>
    </xf>
    <xf numFmtId="49" fontId="8" fillId="4" borderId="25" xfId="0" applyNumberFormat="1" applyFont="1" applyFill="1" applyBorder="1" applyAlignment="1">
      <alignment horizontal="left" wrapText="1"/>
    </xf>
    <xf numFmtId="164" fontId="8" fillId="0" borderId="0" xfId="0" applyNumberFormat="1" applyFont="1" applyAlignment="1">
      <alignment/>
    </xf>
    <xf numFmtId="49" fontId="4" fillId="0" borderId="0" xfId="18" applyNumberFormat="1" applyFont="1" applyFill="1" applyBorder="1" applyAlignment="1" applyProtection="1">
      <alignment horizontal="right" vertical="center" wrapText="1"/>
      <protection/>
    </xf>
    <xf numFmtId="49" fontId="8" fillId="0" borderId="0" xfId="0" applyNumberFormat="1" applyFont="1" applyFill="1" applyBorder="1" applyAlignment="1">
      <alignment/>
    </xf>
    <xf numFmtId="164" fontId="5" fillId="0" borderId="56" xfId="0" applyNumberFormat="1" applyFont="1" applyFill="1" applyBorder="1" applyAlignment="1">
      <alignment horizontal="right"/>
    </xf>
    <xf numFmtId="164" fontId="8" fillId="0" borderId="42" xfId="0" applyNumberFormat="1" applyFont="1" applyFill="1" applyBorder="1" applyAlignment="1">
      <alignment horizontal="right"/>
    </xf>
    <xf numFmtId="164" fontId="5" fillId="0" borderId="57" xfId="0" applyNumberFormat="1" applyFont="1" applyFill="1" applyBorder="1" applyAlignment="1">
      <alignment horizontal="right"/>
    </xf>
    <xf numFmtId="164" fontId="5" fillId="0" borderId="47" xfId="0" applyNumberFormat="1" applyFont="1" applyFill="1" applyBorder="1" applyAlignment="1">
      <alignment horizontal="right"/>
    </xf>
    <xf numFmtId="164" fontId="5" fillId="0" borderId="58" xfId="0" applyNumberFormat="1" applyFont="1" applyFill="1" applyBorder="1" applyAlignment="1">
      <alignment horizontal="right"/>
    </xf>
    <xf numFmtId="164" fontId="5" fillId="0" borderId="8" xfId="0" applyNumberFormat="1" applyFont="1" applyFill="1" applyBorder="1" applyAlignment="1">
      <alignment horizontal="right"/>
    </xf>
    <xf numFmtId="164" fontId="5" fillId="0" borderId="8" xfId="0" applyNumberFormat="1" applyFont="1" applyFill="1" applyBorder="1" applyAlignment="1">
      <alignment horizontal="right"/>
    </xf>
    <xf numFmtId="164" fontId="12" fillId="0" borderId="44" xfId="0" applyNumberFormat="1" applyFont="1" applyFill="1" applyBorder="1" applyAlignment="1">
      <alignment horizontal="right"/>
    </xf>
    <xf numFmtId="164" fontId="12" fillId="0" borderId="58" xfId="0" applyNumberFormat="1" applyFont="1" applyFill="1" applyBorder="1" applyAlignment="1">
      <alignment horizontal="right"/>
    </xf>
    <xf numFmtId="164" fontId="5" fillId="0" borderId="41" xfId="0" applyNumberFormat="1" applyFont="1" applyFill="1" applyBorder="1" applyAlignment="1">
      <alignment horizontal="right"/>
    </xf>
    <xf numFmtId="165" fontId="5" fillId="0" borderId="41" xfId="0" applyNumberFormat="1" applyFont="1" applyFill="1" applyBorder="1" applyAlignment="1">
      <alignment horizontal="right"/>
    </xf>
    <xf numFmtId="165" fontId="5" fillId="0" borderId="8" xfId="0" applyNumberFormat="1" applyFont="1" applyFill="1" applyBorder="1" applyAlignment="1">
      <alignment horizontal="right"/>
    </xf>
    <xf numFmtId="165" fontId="5" fillId="0" borderId="42" xfId="0" applyNumberFormat="1" applyFont="1" applyFill="1" applyBorder="1" applyAlignment="1">
      <alignment horizontal="right"/>
    </xf>
    <xf numFmtId="164" fontId="12" fillId="0" borderId="57" xfId="0" applyNumberFormat="1" applyFont="1" applyFill="1" applyBorder="1" applyAlignment="1">
      <alignment horizontal="right"/>
    </xf>
    <xf numFmtId="164" fontId="8" fillId="0" borderId="50" xfId="0" applyNumberFormat="1" applyFont="1" applyFill="1" applyBorder="1" applyAlignment="1">
      <alignment horizontal="right"/>
    </xf>
    <xf numFmtId="165" fontId="5" fillId="0" borderId="56" xfId="0" applyNumberFormat="1" applyFont="1" applyFill="1" applyBorder="1" applyAlignment="1">
      <alignment horizontal="right"/>
    </xf>
    <xf numFmtId="165" fontId="5" fillId="0" borderId="46" xfId="0" applyNumberFormat="1" applyFont="1" applyFill="1" applyBorder="1" applyAlignment="1">
      <alignment horizontal="right"/>
    </xf>
    <xf numFmtId="165" fontId="8" fillId="0" borderId="45" xfId="0" applyNumberFormat="1" applyFont="1" applyFill="1" applyBorder="1" applyAlignment="1">
      <alignment horizontal="right"/>
    </xf>
    <xf numFmtId="165" fontId="5" fillId="0" borderId="43" xfId="0" applyNumberFormat="1" applyFont="1" applyFill="1" applyBorder="1" applyAlignment="1">
      <alignment horizontal="right"/>
    </xf>
    <xf numFmtId="164" fontId="5" fillId="0" borderId="57" xfId="0" applyNumberFormat="1" applyFont="1" applyFill="1" applyBorder="1" applyAlignment="1">
      <alignment horizontal="right"/>
    </xf>
    <xf numFmtId="164" fontId="12" fillId="0" borderId="56" xfId="0" applyNumberFormat="1" applyFont="1" applyFill="1" applyBorder="1" applyAlignment="1">
      <alignment horizontal="right"/>
    </xf>
    <xf numFmtId="164" fontId="8" fillId="0" borderId="59" xfId="0" applyNumberFormat="1" applyFont="1" applyFill="1" applyBorder="1" applyAlignment="1">
      <alignment horizontal="right"/>
    </xf>
    <xf numFmtId="49" fontId="12" fillId="4" borderId="26" xfId="0" applyNumberFormat="1" applyFont="1" applyFill="1" applyBorder="1" applyAlignment="1">
      <alignment horizontal="left" wrapText="1"/>
    </xf>
    <xf numFmtId="49" fontId="8" fillId="0" borderId="23" xfId="0" applyNumberFormat="1" applyFont="1" applyFill="1" applyBorder="1" applyAlignment="1">
      <alignment horizontal="center"/>
    </xf>
    <xf numFmtId="49" fontId="8" fillId="0" borderId="17" xfId="0" applyNumberFormat="1" applyFont="1" applyFill="1" applyBorder="1" applyAlignment="1">
      <alignment horizontal="left" wrapText="1"/>
    </xf>
    <xf numFmtId="49" fontId="12" fillId="0" borderId="60" xfId="0" applyNumberFormat="1" applyFont="1" applyFill="1" applyBorder="1" applyAlignment="1">
      <alignment horizontal="left" wrapText="1"/>
    </xf>
    <xf numFmtId="49" fontId="8" fillId="0" borderId="10" xfId="0" applyNumberFormat="1" applyFont="1" applyFill="1" applyBorder="1" applyAlignment="1">
      <alignment horizontal="center"/>
    </xf>
    <xf numFmtId="49" fontId="12" fillId="0" borderId="61" xfId="0" applyNumberFormat="1" applyFont="1" applyFill="1" applyBorder="1" applyAlignment="1">
      <alignment horizontal="left" wrapText="1"/>
    </xf>
    <xf numFmtId="49" fontId="12" fillId="0" borderId="62" xfId="0" applyNumberFormat="1" applyFont="1" applyFill="1" applyBorder="1" applyAlignment="1">
      <alignment horizontal="left" wrapText="1"/>
    </xf>
    <xf numFmtId="49" fontId="8" fillId="0" borderId="18" xfId="0" applyNumberFormat="1" applyFont="1" applyFill="1" applyBorder="1" applyAlignment="1">
      <alignment horizontal="center"/>
    </xf>
    <xf numFmtId="49" fontId="8" fillId="0" borderId="63" xfId="0" applyNumberFormat="1" applyFont="1" applyFill="1" applyBorder="1" applyAlignment="1">
      <alignment horizontal="left" wrapText="1"/>
    </xf>
    <xf numFmtId="49" fontId="12" fillId="0" borderId="16" xfId="0" applyNumberFormat="1" applyFont="1" applyFill="1" applyBorder="1" applyAlignment="1">
      <alignment horizontal="left" wrapText="1"/>
    </xf>
    <xf numFmtId="49" fontId="8" fillId="0" borderId="25" xfId="0" applyNumberFormat="1" applyFont="1" applyFill="1" applyBorder="1" applyAlignment="1">
      <alignment horizontal="left" wrapText="1"/>
    </xf>
    <xf numFmtId="49" fontId="8" fillId="4" borderId="11" xfId="0" applyNumberFormat="1" applyFont="1" applyFill="1" applyBorder="1" applyAlignment="1">
      <alignment horizontal="left" wrapText="1"/>
    </xf>
    <xf numFmtId="164" fontId="8" fillId="4" borderId="42" xfId="0" applyNumberFormat="1" applyFont="1" applyFill="1" applyBorder="1" applyAlignment="1">
      <alignment horizontal="right"/>
    </xf>
    <xf numFmtId="49" fontId="8" fillId="4" borderId="16" xfId="0" applyNumberFormat="1" applyFont="1" applyFill="1" applyBorder="1" applyAlignment="1">
      <alignment horizontal="left" wrapText="1"/>
    </xf>
    <xf numFmtId="49" fontId="8" fillId="4" borderId="18" xfId="0" applyNumberFormat="1" applyFont="1" applyFill="1" applyBorder="1" applyAlignment="1">
      <alignment horizontal="center"/>
    </xf>
    <xf numFmtId="164" fontId="8" fillId="4" borderId="44" xfId="0" applyNumberFormat="1" applyFont="1" applyFill="1" applyBorder="1" applyAlignment="1">
      <alignment horizontal="right"/>
    </xf>
    <xf numFmtId="164" fontId="8" fillId="4" borderId="50" xfId="0" applyNumberFormat="1" applyFont="1" applyFill="1" applyBorder="1" applyAlignment="1">
      <alignment horizontal="right"/>
    </xf>
    <xf numFmtId="49" fontId="12" fillId="4" borderId="9" xfId="0" applyNumberFormat="1" applyFont="1" applyFill="1" applyBorder="1" applyAlignment="1">
      <alignment horizontal="left" wrapText="1"/>
    </xf>
    <xf numFmtId="164" fontId="12" fillId="4" borderId="41" xfId="0" applyNumberFormat="1" applyFont="1" applyFill="1" applyBorder="1" applyAlignment="1">
      <alignment horizontal="right"/>
    </xf>
    <xf numFmtId="49" fontId="12" fillId="5" borderId="64" xfId="0" applyNumberFormat="1" applyFont="1" applyFill="1" applyBorder="1" applyAlignment="1">
      <alignment horizontal="left" wrapText="1"/>
    </xf>
    <xf numFmtId="49" fontId="5" fillId="5" borderId="12" xfId="0" applyNumberFormat="1" applyFont="1" applyFill="1" applyBorder="1" applyAlignment="1">
      <alignment horizontal="center"/>
    </xf>
    <xf numFmtId="49" fontId="12" fillId="5" borderId="12" xfId="0" applyNumberFormat="1" applyFont="1" applyFill="1" applyBorder="1" applyAlignment="1">
      <alignment horizontal="center"/>
    </xf>
    <xf numFmtId="49" fontId="8" fillId="5" borderId="12" xfId="0" applyNumberFormat="1" applyFont="1" applyFill="1" applyBorder="1" applyAlignment="1">
      <alignment horizontal="center"/>
    </xf>
    <xf numFmtId="49" fontId="8" fillId="5" borderId="15" xfId="0" applyNumberFormat="1" applyFont="1" applyFill="1" applyBorder="1" applyAlignment="1">
      <alignment horizontal="center"/>
    </xf>
    <xf numFmtId="49" fontId="12" fillId="5" borderId="65" xfId="0" applyNumberFormat="1" applyFont="1" applyFill="1" applyBorder="1" applyAlignment="1">
      <alignment horizontal="left" wrapText="1"/>
    </xf>
    <xf numFmtId="49" fontId="5" fillId="5" borderId="66" xfId="0" applyNumberFormat="1" applyFont="1" applyFill="1" applyBorder="1" applyAlignment="1">
      <alignment horizontal="center"/>
    </xf>
    <xf numFmtId="49" fontId="12" fillId="5" borderId="66" xfId="0" applyNumberFormat="1" applyFont="1" applyFill="1" applyBorder="1" applyAlignment="1">
      <alignment horizontal="center"/>
    </xf>
    <xf numFmtId="49" fontId="8" fillId="5" borderId="66" xfId="0" applyNumberFormat="1" applyFont="1" applyFill="1" applyBorder="1" applyAlignment="1">
      <alignment horizontal="center"/>
    </xf>
    <xf numFmtId="49" fontId="8" fillId="5" borderId="67" xfId="0" applyNumberFormat="1" applyFont="1" applyFill="1" applyBorder="1" applyAlignment="1">
      <alignment horizontal="left" wrapText="1"/>
    </xf>
    <xf numFmtId="49" fontId="8" fillId="5" borderId="68" xfId="0" applyNumberFormat="1" applyFont="1" applyFill="1" applyBorder="1" applyAlignment="1">
      <alignment horizontal="center"/>
    </xf>
    <xf numFmtId="164" fontId="5" fillId="5" borderId="69" xfId="0" applyNumberFormat="1" applyFont="1" applyFill="1" applyBorder="1" applyAlignment="1">
      <alignment horizontal="right"/>
    </xf>
    <xf numFmtId="164" fontId="8" fillId="5" borderId="70" xfId="0" applyNumberFormat="1" applyFont="1" applyFill="1" applyBorder="1" applyAlignment="1">
      <alignment horizontal="right"/>
    </xf>
    <xf numFmtId="49" fontId="12" fillId="0" borderId="30" xfId="0" applyNumberFormat="1" applyFont="1" applyFill="1" applyBorder="1" applyAlignment="1">
      <alignment horizontal="left" wrapText="1"/>
    </xf>
    <xf numFmtId="49" fontId="8" fillId="0" borderId="7" xfId="0" applyNumberFormat="1" applyFont="1" applyFill="1" applyBorder="1" applyAlignment="1">
      <alignment horizontal="center"/>
    </xf>
    <xf numFmtId="49" fontId="12" fillId="0" borderId="55" xfId="0" applyNumberFormat="1" applyFont="1" applyBorder="1" applyAlignment="1">
      <alignment horizontal="left" wrapText="1"/>
    </xf>
    <xf numFmtId="49" fontId="8" fillId="5" borderId="15" xfId="0" applyNumberFormat="1" applyFont="1" applyFill="1" applyBorder="1" applyAlignment="1">
      <alignment horizontal="center"/>
    </xf>
    <xf numFmtId="49" fontId="12" fillId="5" borderId="65" xfId="0" applyNumberFormat="1" applyFont="1" applyFill="1" applyBorder="1" applyAlignment="1">
      <alignment horizontal="left" wrapText="1"/>
    </xf>
    <xf numFmtId="49" fontId="5" fillId="5" borderId="66" xfId="0" applyNumberFormat="1" applyFont="1" applyFill="1" applyBorder="1" applyAlignment="1">
      <alignment horizontal="center"/>
    </xf>
    <xf numFmtId="49" fontId="8" fillId="5" borderId="66" xfId="0" applyNumberFormat="1" applyFont="1" applyFill="1" applyBorder="1" applyAlignment="1">
      <alignment horizontal="center"/>
    </xf>
    <xf numFmtId="49" fontId="8" fillId="5" borderId="67" xfId="0" applyNumberFormat="1" applyFont="1" applyFill="1" applyBorder="1" applyAlignment="1">
      <alignment horizontal="left" wrapText="1"/>
    </xf>
    <xf numFmtId="49" fontId="8" fillId="5" borderId="68" xfId="0" applyNumberFormat="1" applyFont="1" applyFill="1" applyBorder="1" applyAlignment="1">
      <alignment horizontal="center"/>
    </xf>
    <xf numFmtId="49" fontId="5" fillId="0" borderId="12" xfId="0" applyNumberFormat="1" applyFont="1" applyFill="1" applyBorder="1" applyAlignment="1">
      <alignment horizontal="center"/>
    </xf>
    <xf numFmtId="49" fontId="12" fillId="0" borderId="71" xfId="0" applyNumberFormat="1" applyFont="1" applyFill="1" applyBorder="1" applyAlignment="1">
      <alignment horizontal="left" wrapText="1"/>
    </xf>
    <xf numFmtId="49" fontId="12" fillId="0" borderId="72" xfId="0" applyNumberFormat="1" applyFont="1" applyFill="1" applyBorder="1" applyAlignment="1">
      <alignment horizontal="left" wrapText="1"/>
    </xf>
    <xf numFmtId="49" fontId="12" fillId="0" borderId="73" xfId="0" applyNumberFormat="1" applyFont="1" applyFill="1" applyBorder="1" applyAlignment="1">
      <alignment horizontal="left" wrapText="1"/>
    </xf>
    <xf numFmtId="49" fontId="8" fillId="0" borderId="74" xfId="0" applyNumberFormat="1" applyFont="1" applyFill="1" applyBorder="1" applyAlignment="1">
      <alignment horizontal="left" wrapText="1"/>
    </xf>
    <xf numFmtId="164" fontId="8" fillId="0" borderId="45" xfId="0" applyNumberFormat="1" applyFont="1" applyFill="1" applyBorder="1" applyAlignment="1">
      <alignment horizontal="right"/>
    </xf>
    <xf numFmtId="49" fontId="12" fillId="0" borderId="75" xfId="0" applyNumberFormat="1" applyFont="1" applyFill="1" applyBorder="1" applyAlignment="1">
      <alignment horizontal="left" wrapText="1"/>
    </xf>
    <xf numFmtId="49" fontId="8" fillId="0" borderId="73" xfId="0" applyNumberFormat="1" applyFont="1" applyFill="1" applyBorder="1" applyAlignment="1">
      <alignment horizontal="left" wrapText="1"/>
    </xf>
    <xf numFmtId="49" fontId="8" fillId="0" borderId="12" xfId="0" applyNumberFormat="1" applyFont="1" applyFill="1" applyBorder="1" applyAlignment="1">
      <alignment horizontal="center"/>
    </xf>
    <xf numFmtId="164" fontId="8" fillId="0" borderId="42" xfId="0" applyNumberFormat="1" applyFont="1" applyFill="1" applyBorder="1" applyAlignment="1">
      <alignment horizontal="right"/>
    </xf>
    <xf numFmtId="49" fontId="5" fillId="0" borderId="7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/>
    </xf>
    <xf numFmtId="49" fontId="8" fillId="0" borderId="76" xfId="0" applyNumberFormat="1" applyFont="1" applyFill="1" applyBorder="1" applyAlignment="1">
      <alignment horizontal="left" wrapText="1"/>
    </xf>
    <xf numFmtId="49" fontId="8" fillId="0" borderId="13" xfId="0" applyNumberFormat="1" applyFont="1" applyFill="1" applyBorder="1" applyAlignment="1">
      <alignment horizontal="center"/>
    </xf>
    <xf numFmtId="49" fontId="8" fillId="0" borderId="13" xfId="0" applyNumberFormat="1" applyFont="1" applyFill="1" applyBorder="1" applyAlignment="1">
      <alignment horizontal="center"/>
    </xf>
    <xf numFmtId="164" fontId="8" fillId="0" borderId="44" xfId="0" applyNumberFormat="1" applyFont="1" applyFill="1" applyBorder="1" applyAlignment="1">
      <alignment horizontal="right"/>
    </xf>
    <xf numFmtId="49" fontId="8" fillId="0" borderId="75" xfId="0" applyNumberFormat="1" applyFont="1" applyFill="1" applyBorder="1" applyAlignment="1">
      <alignment horizontal="left" wrapText="1"/>
    </xf>
    <xf numFmtId="49" fontId="8" fillId="5" borderId="77" xfId="0" applyNumberFormat="1" applyFont="1" applyFill="1" applyBorder="1" applyAlignment="1">
      <alignment horizontal="center"/>
    </xf>
    <xf numFmtId="164" fontId="8" fillId="5" borderId="78" xfId="0" applyNumberFormat="1" applyFont="1" applyFill="1" applyBorder="1" applyAlignment="1">
      <alignment horizontal="right"/>
    </xf>
    <xf numFmtId="49" fontId="8" fillId="5" borderId="79" xfId="0" applyNumberFormat="1" applyFont="1" applyFill="1" applyBorder="1" applyAlignment="1">
      <alignment horizontal="left" wrapText="1"/>
    </xf>
    <xf numFmtId="49" fontId="8" fillId="5" borderId="77" xfId="0" applyNumberFormat="1" applyFont="1" applyFill="1" applyBorder="1" applyAlignment="1">
      <alignment horizontal="center"/>
    </xf>
    <xf numFmtId="164" fontId="8" fillId="5" borderId="8" xfId="0" applyNumberFormat="1" applyFont="1" applyFill="1" applyBorder="1" applyAlignment="1">
      <alignment horizontal="right"/>
    </xf>
    <xf numFmtId="49" fontId="8" fillId="5" borderId="80" xfId="0" applyNumberFormat="1" applyFont="1" applyFill="1" applyBorder="1" applyAlignment="1">
      <alignment horizontal="left" wrapText="1"/>
    </xf>
    <xf numFmtId="164" fontId="8" fillId="5" borderId="45" xfId="0" applyNumberFormat="1" applyFont="1" applyFill="1" applyBorder="1" applyAlignment="1">
      <alignment horizontal="right"/>
    </xf>
    <xf numFmtId="49" fontId="8" fillId="5" borderId="28" xfId="0" applyNumberFormat="1" applyFont="1" applyFill="1" applyBorder="1" applyAlignment="1">
      <alignment horizontal="left" wrapText="1"/>
    </xf>
    <xf numFmtId="49" fontId="8" fillId="5" borderId="7" xfId="0" applyNumberFormat="1" applyFont="1" applyFill="1" applyBorder="1" applyAlignment="1">
      <alignment horizontal="center"/>
    </xf>
    <xf numFmtId="164" fontId="8" fillId="5" borderId="44" xfId="0" applyNumberFormat="1" applyFont="1" applyFill="1" applyBorder="1" applyAlignment="1">
      <alignment horizontal="right"/>
    </xf>
    <xf numFmtId="49" fontId="8" fillId="5" borderId="25" xfId="0" applyNumberFormat="1" applyFont="1" applyFill="1" applyBorder="1" applyAlignment="1">
      <alignment horizontal="left" wrapText="1"/>
    </xf>
    <xf numFmtId="0" fontId="14" fillId="0" borderId="81" xfId="0" applyFont="1" applyFill="1" applyBorder="1" applyAlignment="1">
      <alignment wrapText="1"/>
    </xf>
    <xf numFmtId="49" fontId="5" fillId="0" borderId="10" xfId="0" applyNumberFormat="1" applyFont="1" applyFill="1" applyBorder="1" applyAlignment="1">
      <alignment horizontal="center"/>
    </xf>
    <xf numFmtId="164" fontId="12" fillId="5" borderId="42" xfId="0" applyNumberFormat="1" applyFont="1" applyFill="1" applyBorder="1" applyAlignment="1">
      <alignment horizontal="right"/>
    </xf>
    <xf numFmtId="164" fontId="8" fillId="5" borderId="45" xfId="0" applyNumberFormat="1" applyFont="1" applyFill="1" applyBorder="1" applyAlignment="1">
      <alignment horizontal="right"/>
    </xf>
    <xf numFmtId="49" fontId="8" fillId="5" borderId="18" xfId="0" applyNumberFormat="1" applyFont="1" applyFill="1" applyBorder="1" applyAlignment="1">
      <alignment horizontal="center"/>
    </xf>
    <xf numFmtId="49" fontId="12" fillId="0" borderId="81" xfId="0" applyNumberFormat="1" applyFont="1" applyFill="1" applyBorder="1" applyAlignment="1">
      <alignment horizontal="left" wrapText="1"/>
    </xf>
    <xf numFmtId="49" fontId="12" fillId="0" borderId="82" xfId="0" applyNumberFormat="1" applyFont="1" applyFill="1" applyBorder="1" applyAlignment="1">
      <alignment horizontal="left" wrapText="1"/>
    </xf>
    <xf numFmtId="49" fontId="12" fillId="0" borderId="10" xfId="0" applyNumberFormat="1" applyFont="1" applyFill="1" applyBorder="1" applyAlignment="1">
      <alignment horizontal="center"/>
    </xf>
    <xf numFmtId="49" fontId="12" fillId="0" borderId="12" xfId="0" applyNumberFormat="1" applyFont="1" applyFill="1" applyBorder="1" applyAlignment="1">
      <alignment horizontal="center"/>
    </xf>
    <xf numFmtId="49" fontId="8" fillId="5" borderId="15" xfId="0" applyNumberFormat="1" applyFont="1" applyFill="1" applyBorder="1" applyAlignment="1">
      <alignment horizontal="center"/>
    </xf>
    <xf numFmtId="49" fontId="8" fillId="5" borderId="13" xfId="0" applyNumberFormat="1" applyFont="1" applyFill="1" applyBorder="1" applyAlignment="1">
      <alignment horizontal="center"/>
    </xf>
    <xf numFmtId="49" fontId="12" fillId="5" borderId="83" xfId="0" applyNumberFormat="1" applyFont="1" applyFill="1" applyBorder="1" applyAlignment="1">
      <alignment horizontal="left" wrapText="1"/>
    </xf>
    <xf numFmtId="49" fontId="5" fillId="5" borderId="23" xfId="0" applyNumberFormat="1" applyFont="1" applyFill="1" applyBorder="1" applyAlignment="1">
      <alignment horizontal="center"/>
    </xf>
    <xf numFmtId="49" fontId="12" fillId="5" borderId="23" xfId="0" applyNumberFormat="1" applyFont="1" applyFill="1" applyBorder="1" applyAlignment="1">
      <alignment horizontal="center"/>
    </xf>
    <xf numFmtId="49" fontId="8" fillId="5" borderId="23" xfId="0" applyNumberFormat="1" applyFont="1" applyFill="1" applyBorder="1" applyAlignment="1">
      <alignment horizontal="center"/>
    </xf>
    <xf numFmtId="49" fontId="8" fillId="5" borderId="29" xfId="0" applyNumberFormat="1" applyFont="1" applyFill="1" applyBorder="1" applyAlignment="1">
      <alignment horizontal="center"/>
    </xf>
    <xf numFmtId="164" fontId="5" fillId="5" borderId="56" xfId="0" applyNumberFormat="1" applyFont="1" applyFill="1" applyBorder="1" applyAlignment="1">
      <alignment horizontal="right"/>
    </xf>
    <xf numFmtId="49" fontId="12" fillId="5" borderId="84" xfId="0" applyNumberFormat="1" applyFont="1" applyFill="1" applyBorder="1" applyAlignment="1">
      <alignment horizontal="left" wrapText="1"/>
    </xf>
    <xf numFmtId="49" fontId="8" fillId="5" borderId="29" xfId="0" applyNumberFormat="1" applyFont="1" applyFill="1" applyBorder="1" applyAlignment="1">
      <alignment horizontal="center"/>
    </xf>
    <xf numFmtId="0" fontId="8" fillId="0" borderId="13" xfId="0" applyNumberFormat="1" applyFont="1" applyBorder="1" applyAlignment="1">
      <alignment horizontal="center"/>
    </xf>
    <xf numFmtId="0" fontId="8" fillId="5" borderId="15" xfId="0" applyNumberFormat="1" applyFont="1" applyFill="1" applyBorder="1" applyAlignment="1">
      <alignment horizontal="center"/>
    </xf>
    <xf numFmtId="49" fontId="12" fillId="0" borderId="61" xfId="0" applyNumberFormat="1" applyFont="1" applyFill="1" applyBorder="1" applyAlignment="1">
      <alignment horizontal="left" wrapText="1"/>
    </xf>
    <xf numFmtId="49" fontId="12" fillId="0" borderId="73" xfId="0" applyNumberFormat="1" applyFont="1" applyFill="1" applyBorder="1" applyAlignment="1">
      <alignment horizontal="left" wrapText="1"/>
    </xf>
    <xf numFmtId="49" fontId="8" fillId="0" borderId="76" xfId="0" applyNumberFormat="1" applyFont="1" applyFill="1" applyBorder="1" applyAlignment="1">
      <alignment horizontal="left" wrapText="1"/>
    </xf>
    <xf numFmtId="164" fontId="8" fillId="5" borderId="46" xfId="0" applyNumberFormat="1" applyFont="1" applyFill="1" applyBorder="1" applyAlignment="1">
      <alignment horizontal="right"/>
    </xf>
    <xf numFmtId="49" fontId="8" fillId="0" borderId="32" xfId="0" applyNumberFormat="1" applyFont="1" applyFill="1" applyBorder="1" applyAlignment="1">
      <alignment horizontal="left" wrapText="1"/>
    </xf>
    <xf numFmtId="164" fontId="8" fillId="5" borderId="48" xfId="0" applyNumberFormat="1" applyFont="1" applyFill="1" applyBorder="1" applyAlignment="1">
      <alignment horizontal="right"/>
    </xf>
    <xf numFmtId="49" fontId="12" fillId="0" borderId="85" xfId="0" applyNumberFormat="1" applyFont="1" applyFill="1" applyBorder="1" applyAlignment="1">
      <alignment horizontal="left" wrapText="1"/>
    </xf>
    <xf numFmtId="164" fontId="5" fillId="5" borderId="47" xfId="0" applyNumberFormat="1" applyFont="1" applyFill="1" applyBorder="1" applyAlignment="1">
      <alignment horizontal="right"/>
    </xf>
    <xf numFmtId="164" fontId="12" fillId="0" borderId="41" xfId="0" applyNumberFormat="1" applyFont="1" applyFill="1" applyBorder="1" applyAlignment="1">
      <alignment horizontal="right"/>
    </xf>
    <xf numFmtId="49" fontId="8" fillId="5" borderId="13" xfId="0" applyNumberFormat="1" applyFont="1" applyFill="1" applyBorder="1" applyAlignment="1">
      <alignment horizontal="center"/>
    </xf>
    <xf numFmtId="165" fontId="8" fillId="5" borderId="45" xfId="0" applyNumberFormat="1" applyFont="1" applyFill="1" applyBorder="1" applyAlignment="1">
      <alignment horizontal="right"/>
    </xf>
    <xf numFmtId="164" fontId="5" fillId="0" borderId="43" xfId="0" applyNumberFormat="1" applyFont="1" applyFill="1" applyBorder="1" applyAlignment="1">
      <alignment horizontal="right"/>
    </xf>
    <xf numFmtId="49" fontId="8" fillId="0" borderId="17" xfId="0" applyNumberFormat="1" applyFont="1" applyFill="1" applyBorder="1" applyAlignment="1">
      <alignment horizontal="left" wrapText="1"/>
    </xf>
    <xf numFmtId="49" fontId="8" fillId="5" borderId="17" xfId="0" applyNumberFormat="1" applyFont="1" applyFill="1" applyBorder="1" applyAlignment="1">
      <alignment horizontal="left" wrapText="1"/>
    </xf>
    <xf numFmtId="49" fontId="8" fillId="5" borderId="12" xfId="0" applyNumberFormat="1" applyFont="1" applyFill="1" applyBorder="1" applyAlignment="1">
      <alignment horizontal="center"/>
    </xf>
    <xf numFmtId="164" fontId="8" fillId="5" borderId="42" xfId="0" applyNumberFormat="1" applyFont="1" applyFill="1" applyBorder="1" applyAlignment="1">
      <alignment horizontal="right"/>
    </xf>
    <xf numFmtId="49" fontId="8" fillId="0" borderId="29" xfId="0" applyNumberFormat="1" applyFont="1" applyFill="1" applyBorder="1" applyAlignment="1">
      <alignment horizontal="center"/>
    </xf>
    <xf numFmtId="49" fontId="8" fillId="0" borderId="26" xfId="0" applyNumberFormat="1" applyFont="1" applyBorder="1" applyAlignment="1">
      <alignment horizontal="left" wrapText="1"/>
    </xf>
    <xf numFmtId="164" fontId="8" fillId="0" borderId="86" xfId="0" applyNumberFormat="1" applyFont="1" applyFill="1" applyBorder="1" applyAlignment="1">
      <alignment horizontal="right"/>
    </xf>
    <xf numFmtId="49" fontId="4" fillId="0" borderId="0" xfId="18" applyNumberFormat="1" applyFont="1" applyFill="1" applyBorder="1" applyAlignment="1" applyProtection="1">
      <alignment horizontal="right" vertical="center" wrapText="1"/>
      <protection/>
    </xf>
    <xf numFmtId="0" fontId="7" fillId="0" borderId="0" xfId="0" applyFont="1" applyAlignment="1">
      <alignment horizontal="right"/>
    </xf>
    <xf numFmtId="49" fontId="5" fillId="0" borderId="87" xfId="0" applyNumberFormat="1" applyFont="1" applyFill="1" applyBorder="1" applyAlignment="1">
      <alignment horizontal="center" vertical="center"/>
    </xf>
    <xf numFmtId="49" fontId="5" fillId="0" borderId="5" xfId="0" applyNumberFormat="1" applyFont="1" applyFill="1" applyBorder="1" applyAlignment="1">
      <alignment horizontal="center" vertical="center"/>
    </xf>
    <xf numFmtId="49" fontId="9" fillId="0" borderId="87" xfId="18" applyNumberFormat="1" applyFont="1" applyFill="1" applyBorder="1" applyAlignment="1" applyProtection="1">
      <alignment horizontal="center" vertical="center" wrapText="1"/>
      <protection/>
    </xf>
    <xf numFmtId="49" fontId="9" fillId="0" borderId="5" xfId="18" applyNumberFormat="1" applyFont="1" applyFill="1" applyBorder="1" applyAlignment="1" applyProtection="1">
      <alignment horizontal="center" vertical="center" wrapText="1"/>
      <protection/>
    </xf>
    <xf numFmtId="0" fontId="8" fillId="0" borderId="87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49" fontId="5" fillId="0" borderId="88" xfId="0" applyNumberFormat="1" applyFont="1" applyFill="1" applyBorder="1" applyAlignment="1">
      <alignment horizontal="center" vertical="center"/>
    </xf>
    <xf numFmtId="49" fontId="5" fillId="0" borderId="89" xfId="0" applyNumberFormat="1" applyFont="1" applyFill="1" applyBorder="1" applyAlignment="1">
      <alignment horizontal="center" vertical="center"/>
    </xf>
    <xf numFmtId="49" fontId="5" fillId="0" borderId="40" xfId="0" applyNumberFormat="1" applyFont="1" applyFill="1" applyBorder="1" applyAlignment="1">
      <alignment horizontal="center" vertical="center"/>
    </xf>
    <xf numFmtId="49" fontId="5" fillId="0" borderId="54" xfId="0" applyNumberFormat="1" applyFont="1" applyFill="1" applyBorder="1" applyAlignment="1">
      <alignment horizontal="center" vertical="center"/>
    </xf>
    <xf numFmtId="49" fontId="5" fillId="0" borderId="90" xfId="0" applyNumberFormat="1" applyFont="1" applyFill="1" applyBorder="1" applyAlignment="1">
      <alignment horizontal="center" vertical="center"/>
    </xf>
    <xf numFmtId="49" fontId="5" fillId="0" borderId="91" xfId="0" applyNumberFormat="1" applyFont="1" applyFill="1" applyBorder="1" applyAlignment="1">
      <alignment horizontal="center" vertical="center"/>
    </xf>
    <xf numFmtId="49" fontId="9" fillId="0" borderId="0" xfId="18" applyNumberFormat="1" applyFont="1" applyFill="1" applyBorder="1" applyAlignment="1" applyProtection="1">
      <alignment horizontal="center" vertical="center" wrapText="1"/>
      <protection/>
    </xf>
    <xf numFmtId="0" fontId="16" fillId="0" borderId="0" xfId="0" applyFont="1" applyAlignment="1">
      <alignment horizontal="center"/>
    </xf>
    <xf numFmtId="49" fontId="11" fillId="2" borderId="92" xfId="18" applyNumberFormat="1" applyFont="1" applyFill="1" applyBorder="1" applyAlignment="1" applyProtection="1">
      <alignment horizontal="center" vertical="center" wrapText="1"/>
      <protection/>
    </xf>
    <xf numFmtId="49" fontId="11" fillId="2" borderId="93" xfId="18" applyNumberFormat="1" applyFont="1" applyFill="1" applyBorder="1" applyAlignment="1" applyProtection="1">
      <alignment horizontal="center" vertical="center" wrapText="1"/>
      <protection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200</xdr:row>
      <xdr:rowOff>0</xdr:rowOff>
    </xdr:from>
    <xdr:to>
      <xdr:col>10</xdr:col>
      <xdr:colOff>0</xdr:colOff>
      <xdr:row>200</xdr:row>
      <xdr:rowOff>0</xdr:rowOff>
    </xdr:to>
    <xdr:sp>
      <xdr:nvSpPr>
        <xdr:cNvPr id="1" name="2905"/>
        <xdr:cNvSpPr>
          <a:spLocks/>
        </xdr:cNvSpPr>
      </xdr:nvSpPr>
      <xdr:spPr>
        <a:xfrm>
          <a:off x="16821150" y="85363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2">
    <tabColor indexed="35"/>
    <pageSetUpPr fitToPage="1"/>
  </sheetPr>
  <dimension ref="A1:L211"/>
  <sheetViews>
    <sheetView showGridLines="0" tabSelected="1" view="pageBreakPreview" zoomScale="55" zoomScaleNormal="50" zoomScaleSheetLayoutView="55" workbookViewId="0" topLeftCell="A1">
      <selection activeCell="R11" sqref="R11"/>
    </sheetView>
  </sheetViews>
  <sheetFormatPr defaultColWidth="9.00390625" defaultRowHeight="12.75"/>
  <cols>
    <col min="1" max="2" width="8.25390625" style="3" customWidth="1"/>
    <col min="3" max="3" width="110.125" style="3" customWidth="1"/>
    <col min="4" max="5" width="9.875" style="3" customWidth="1"/>
    <col min="6" max="6" width="10.75390625" style="3" customWidth="1"/>
    <col min="7" max="7" width="18.75390625" style="3" customWidth="1"/>
    <col min="8" max="8" width="13.25390625" style="3" customWidth="1"/>
    <col min="9" max="9" width="9.875" style="3" customWidth="1"/>
    <col min="10" max="10" width="21.75390625" style="48" customWidth="1"/>
    <col min="11" max="11" width="9.125" style="3" customWidth="1"/>
    <col min="12" max="12" width="12.25390625" style="3" bestFit="1" customWidth="1"/>
    <col min="13" max="16384" width="9.125" style="3" customWidth="1"/>
  </cols>
  <sheetData>
    <row r="1" spans="8:10" ht="22.5" customHeight="1">
      <c r="H1" s="301" t="s">
        <v>156</v>
      </c>
      <c r="I1" s="301"/>
      <c r="J1" s="301"/>
    </row>
    <row r="2" spans="3:10" ht="20.25">
      <c r="C2" s="300" t="s">
        <v>185</v>
      </c>
      <c r="D2" s="300"/>
      <c r="E2" s="300"/>
      <c r="F2" s="300"/>
      <c r="G2" s="300"/>
      <c r="H2" s="300"/>
      <c r="I2" s="300"/>
      <c r="J2" s="300"/>
    </row>
    <row r="3" spans="3:10" ht="20.25">
      <c r="C3" s="300" t="s">
        <v>0</v>
      </c>
      <c r="D3" s="300"/>
      <c r="E3" s="300"/>
      <c r="F3" s="300"/>
      <c r="G3" s="300"/>
      <c r="H3" s="300"/>
      <c r="I3" s="300"/>
      <c r="J3" s="300"/>
    </row>
    <row r="4" spans="3:10" ht="20.25">
      <c r="C4" s="300" t="s">
        <v>254</v>
      </c>
      <c r="D4" s="300"/>
      <c r="E4" s="300"/>
      <c r="F4" s="300"/>
      <c r="G4" s="300"/>
      <c r="H4" s="300"/>
      <c r="I4" s="300"/>
      <c r="J4" s="300"/>
    </row>
    <row r="5" spans="3:10" ht="20.25">
      <c r="C5" s="300" t="s">
        <v>259</v>
      </c>
      <c r="D5" s="300"/>
      <c r="E5" s="300"/>
      <c r="F5" s="300"/>
      <c r="G5" s="300"/>
      <c r="H5" s="300"/>
      <c r="I5" s="300"/>
      <c r="J5" s="300"/>
    </row>
    <row r="6" spans="3:10" ht="20.25">
      <c r="C6" s="1"/>
      <c r="D6" s="1"/>
      <c r="E6" s="1"/>
      <c r="F6" s="1"/>
      <c r="G6" s="1"/>
      <c r="H6" s="1"/>
      <c r="I6" s="300" t="s">
        <v>263</v>
      </c>
      <c r="J6" s="300"/>
    </row>
    <row r="7" spans="3:10" ht="20.25">
      <c r="C7" s="1"/>
      <c r="D7" s="1"/>
      <c r="E7" s="1"/>
      <c r="F7" s="1"/>
      <c r="G7" s="300" t="s">
        <v>286</v>
      </c>
      <c r="H7" s="300"/>
      <c r="I7" s="300"/>
      <c r="J7" s="300"/>
    </row>
    <row r="8" spans="3:10" ht="20.25">
      <c r="C8" s="1"/>
      <c r="D8" s="1"/>
      <c r="E8" s="1"/>
      <c r="F8" s="1"/>
      <c r="G8" s="300" t="s">
        <v>287</v>
      </c>
      <c r="H8" s="300"/>
      <c r="I8" s="300"/>
      <c r="J8" s="300"/>
    </row>
    <row r="9" spans="3:10" ht="20.25" customHeight="1">
      <c r="C9" s="1"/>
      <c r="D9" s="1"/>
      <c r="E9" s="1"/>
      <c r="F9" s="1"/>
      <c r="G9" s="1"/>
      <c r="H9" s="1"/>
      <c r="I9" s="1"/>
      <c r="J9" s="167"/>
    </row>
    <row r="10" spans="3:10" ht="15.75" customHeight="1">
      <c r="C10" s="314"/>
      <c r="D10" s="314"/>
      <c r="E10" s="314"/>
      <c r="F10" s="314"/>
      <c r="G10" s="314"/>
      <c r="H10" s="314"/>
      <c r="I10" s="314"/>
      <c r="J10" s="314"/>
    </row>
    <row r="11" spans="1:10" ht="25.5" customHeight="1">
      <c r="A11" s="315" t="s">
        <v>1</v>
      </c>
      <c r="B11" s="315"/>
      <c r="C11" s="315"/>
      <c r="D11" s="315"/>
      <c r="E11" s="315"/>
      <c r="F11" s="315"/>
      <c r="G11" s="315"/>
      <c r="H11" s="315"/>
      <c r="I11" s="315"/>
      <c r="J11" s="315"/>
    </row>
    <row r="12" spans="1:10" ht="27" customHeight="1">
      <c r="A12" s="315" t="s">
        <v>248</v>
      </c>
      <c r="B12" s="315"/>
      <c r="C12" s="315"/>
      <c r="D12" s="315"/>
      <c r="E12" s="315"/>
      <c r="F12" s="315"/>
      <c r="G12" s="315"/>
      <c r="H12" s="315"/>
      <c r="I12" s="315"/>
      <c r="J12" s="315"/>
    </row>
    <row r="13" spans="3:10" ht="15.75" customHeight="1">
      <c r="C13" s="4"/>
      <c r="D13" s="4"/>
      <c r="E13" s="4"/>
      <c r="F13" s="4"/>
      <c r="G13" s="4"/>
      <c r="H13" s="4"/>
      <c r="I13" s="4"/>
      <c r="J13" s="168"/>
    </row>
    <row r="14" ht="13.5" customHeight="1" thickBot="1"/>
    <row r="15" spans="1:10" ht="72">
      <c r="A15" s="96" t="s">
        <v>2</v>
      </c>
      <c r="B15" s="97"/>
      <c r="C15" s="97" t="s">
        <v>3</v>
      </c>
      <c r="D15" s="97" t="s">
        <v>4</v>
      </c>
      <c r="E15" s="97" t="s">
        <v>5</v>
      </c>
      <c r="F15" s="97" t="s">
        <v>6</v>
      </c>
      <c r="G15" s="97" t="s">
        <v>7</v>
      </c>
      <c r="H15" s="97" t="s">
        <v>8</v>
      </c>
      <c r="I15" s="97" t="s">
        <v>9</v>
      </c>
      <c r="J15" s="98" t="s">
        <v>10</v>
      </c>
    </row>
    <row r="16" spans="1:10" ht="21" customHeight="1" thickBot="1">
      <c r="A16" s="316">
        <v>1</v>
      </c>
      <c r="B16" s="317"/>
      <c r="C16" s="5">
        <v>2</v>
      </c>
      <c r="D16" s="5" t="s">
        <v>11</v>
      </c>
      <c r="E16" s="5" t="s">
        <v>12</v>
      </c>
      <c r="F16" s="5" t="s">
        <v>13</v>
      </c>
      <c r="G16" s="5" t="s">
        <v>14</v>
      </c>
      <c r="H16" s="5" t="s">
        <v>15</v>
      </c>
      <c r="I16" s="5" t="s">
        <v>16</v>
      </c>
      <c r="J16" s="99" t="s">
        <v>17</v>
      </c>
    </row>
    <row r="17" spans="1:10" ht="62.25" thickBot="1" thickTop="1">
      <c r="A17" s="304" t="s">
        <v>18</v>
      </c>
      <c r="B17" s="305"/>
      <c r="C17" s="95" t="s">
        <v>19</v>
      </c>
      <c r="D17" s="7" t="s">
        <v>20</v>
      </c>
      <c r="E17" s="7"/>
      <c r="F17" s="7" t="s">
        <v>21</v>
      </c>
      <c r="G17" s="7" t="s">
        <v>21</v>
      </c>
      <c r="H17" s="7" t="s">
        <v>21</v>
      </c>
      <c r="I17" s="7" t="s">
        <v>21</v>
      </c>
      <c r="J17" s="8">
        <f>J18+J65+J70+J83+J108+J161+J166+J180+J191+J196</f>
        <v>46106.200000000004</v>
      </c>
    </row>
    <row r="18" spans="1:10" ht="20.25">
      <c r="A18" s="100"/>
      <c r="B18" s="94"/>
      <c r="C18" s="9" t="s">
        <v>22</v>
      </c>
      <c r="D18" s="10" t="s">
        <v>20</v>
      </c>
      <c r="E18" s="10" t="s">
        <v>23</v>
      </c>
      <c r="F18" s="10" t="s">
        <v>23</v>
      </c>
      <c r="G18" s="10" t="s">
        <v>21</v>
      </c>
      <c r="H18" s="10" t="s">
        <v>21</v>
      </c>
      <c r="I18" s="10" t="s">
        <v>21</v>
      </c>
      <c r="J18" s="11">
        <f>J19+J40+J44+J35</f>
        <v>9854.1</v>
      </c>
    </row>
    <row r="19" spans="1:10" ht="60.75">
      <c r="A19" s="100"/>
      <c r="B19" s="94"/>
      <c r="C19" s="12" t="s">
        <v>24</v>
      </c>
      <c r="D19" s="13" t="s">
        <v>20</v>
      </c>
      <c r="E19" s="13" t="s">
        <v>23</v>
      </c>
      <c r="F19" s="13" t="s">
        <v>25</v>
      </c>
      <c r="G19" s="13"/>
      <c r="H19" s="13"/>
      <c r="I19" s="13"/>
      <c r="J19" s="101">
        <f>J20+J26</f>
        <v>8580.2</v>
      </c>
    </row>
    <row r="20" spans="1:10" ht="57.75" customHeight="1">
      <c r="A20" s="100"/>
      <c r="B20" s="94"/>
      <c r="C20" s="14" t="s">
        <v>26</v>
      </c>
      <c r="D20" s="15" t="s">
        <v>20</v>
      </c>
      <c r="E20" s="15" t="s">
        <v>23</v>
      </c>
      <c r="F20" s="15" t="s">
        <v>25</v>
      </c>
      <c r="G20" s="15" t="s">
        <v>27</v>
      </c>
      <c r="H20" s="15" t="s">
        <v>21</v>
      </c>
      <c r="I20" s="15" t="s">
        <v>21</v>
      </c>
      <c r="J20" s="101">
        <f>J21+J24</f>
        <v>8360.300000000001</v>
      </c>
    </row>
    <row r="21" spans="1:10" ht="20.25">
      <c r="A21" s="100"/>
      <c r="B21" s="94"/>
      <c r="C21" s="146" t="s">
        <v>28</v>
      </c>
      <c r="D21" s="38" t="s">
        <v>20</v>
      </c>
      <c r="E21" s="147" t="s">
        <v>23</v>
      </c>
      <c r="F21" s="147" t="s">
        <v>25</v>
      </c>
      <c r="G21" s="147" t="s">
        <v>29</v>
      </c>
      <c r="H21" s="132"/>
      <c r="I21" s="132"/>
      <c r="J21" s="169">
        <f>J22+J23</f>
        <v>7468.700000000001</v>
      </c>
    </row>
    <row r="22" spans="1:10" ht="20.25">
      <c r="A22" s="100"/>
      <c r="B22" s="94"/>
      <c r="C22" s="202" t="s">
        <v>34</v>
      </c>
      <c r="D22" s="164" t="s">
        <v>20</v>
      </c>
      <c r="E22" s="164" t="s">
        <v>23</v>
      </c>
      <c r="F22" s="164" t="s">
        <v>25</v>
      </c>
      <c r="G22" s="164" t="s">
        <v>29</v>
      </c>
      <c r="H22" s="164" t="s">
        <v>30</v>
      </c>
      <c r="I22" s="164" t="s">
        <v>31</v>
      </c>
      <c r="J22" s="203">
        <v>4421.8</v>
      </c>
    </row>
    <row r="23" spans="1:10" ht="20.25">
      <c r="A23" s="100"/>
      <c r="B23" s="94"/>
      <c r="C23" s="204" t="s">
        <v>34</v>
      </c>
      <c r="D23" s="205" t="s">
        <v>20</v>
      </c>
      <c r="E23" s="205" t="s">
        <v>23</v>
      </c>
      <c r="F23" s="205" t="s">
        <v>25</v>
      </c>
      <c r="G23" s="205" t="s">
        <v>151</v>
      </c>
      <c r="H23" s="205" t="s">
        <v>30</v>
      </c>
      <c r="I23" s="205" t="s">
        <v>31</v>
      </c>
      <c r="J23" s="206">
        <v>3046.9</v>
      </c>
    </row>
    <row r="24" spans="1:10" ht="40.5">
      <c r="A24" s="100"/>
      <c r="B24" s="94"/>
      <c r="C24" s="16" t="s">
        <v>32</v>
      </c>
      <c r="D24" s="17" t="s">
        <v>20</v>
      </c>
      <c r="E24" s="18" t="s">
        <v>23</v>
      </c>
      <c r="F24" s="18" t="s">
        <v>25</v>
      </c>
      <c r="G24" s="18" t="s">
        <v>33</v>
      </c>
      <c r="H24" s="19"/>
      <c r="I24" s="19"/>
      <c r="J24" s="106">
        <f>J25</f>
        <v>891.6</v>
      </c>
    </row>
    <row r="25" spans="1:10" ht="20.25">
      <c r="A25" s="100"/>
      <c r="B25" s="94"/>
      <c r="C25" s="22" t="s">
        <v>34</v>
      </c>
      <c r="D25" s="23" t="s">
        <v>20</v>
      </c>
      <c r="E25" s="23" t="s">
        <v>23</v>
      </c>
      <c r="F25" s="23" t="s">
        <v>25</v>
      </c>
      <c r="G25" s="23" t="s">
        <v>33</v>
      </c>
      <c r="H25" s="23" t="s">
        <v>30</v>
      </c>
      <c r="I25" s="23" t="s">
        <v>31</v>
      </c>
      <c r="J25" s="107">
        <v>891.6</v>
      </c>
    </row>
    <row r="26" spans="1:10" ht="20.25">
      <c r="A26" s="100"/>
      <c r="B26" s="94"/>
      <c r="C26" s="115" t="s">
        <v>132</v>
      </c>
      <c r="D26" s="117" t="s">
        <v>20</v>
      </c>
      <c r="E26" s="118" t="s">
        <v>23</v>
      </c>
      <c r="F26" s="119" t="s">
        <v>25</v>
      </c>
      <c r="G26" s="88" t="s">
        <v>134</v>
      </c>
      <c r="H26" s="69"/>
      <c r="I26" s="21"/>
      <c r="J26" s="171">
        <f>J30+J27</f>
        <v>219.9</v>
      </c>
    </row>
    <row r="27" spans="1:10" ht="81">
      <c r="A27" s="100"/>
      <c r="B27" s="94"/>
      <c r="C27" s="14" t="s">
        <v>235</v>
      </c>
      <c r="D27" s="117" t="s">
        <v>20</v>
      </c>
      <c r="E27" s="120" t="s">
        <v>23</v>
      </c>
      <c r="F27" s="121" t="s">
        <v>25</v>
      </c>
      <c r="G27" s="122" t="s">
        <v>237</v>
      </c>
      <c r="H27" s="62"/>
      <c r="I27" s="21"/>
      <c r="J27" s="171">
        <f>J28</f>
        <v>10</v>
      </c>
    </row>
    <row r="28" spans="1:10" ht="60.75">
      <c r="A28" s="100"/>
      <c r="B28" s="94"/>
      <c r="C28" s="160" t="s">
        <v>236</v>
      </c>
      <c r="D28" s="65" t="s">
        <v>20</v>
      </c>
      <c r="E28" s="119" t="s">
        <v>23</v>
      </c>
      <c r="F28" s="119" t="s">
        <v>25</v>
      </c>
      <c r="G28" s="119" t="s">
        <v>238</v>
      </c>
      <c r="H28" s="60"/>
      <c r="I28" s="19"/>
      <c r="J28" s="172">
        <f>J29</f>
        <v>10</v>
      </c>
    </row>
    <row r="29" spans="1:10" ht="40.5">
      <c r="A29" s="100"/>
      <c r="B29" s="94"/>
      <c r="C29" s="43" t="s">
        <v>153</v>
      </c>
      <c r="D29" s="161" t="s">
        <v>20</v>
      </c>
      <c r="E29" s="124" t="s">
        <v>23</v>
      </c>
      <c r="F29" s="124" t="s">
        <v>25</v>
      </c>
      <c r="G29" s="124" t="s">
        <v>238</v>
      </c>
      <c r="H29" s="68" t="s">
        <v>30</v>
      </c>
      <c r="I29" s="23" t="s">
        <v>152</v>
      </c>
      <c r="J29" s="128">
        <v>10</v>
      </c>
    </row>
    <row r="30" spans="1:10" ht="81">
      <c r="A30" s="100"/>
      <c r="B30" s="94"/>
      <c r="C30" s="14" t="s">
        <v>200</v>
      </c>
      <c r="D30" s="117" t="s">
        <v>20</v>
      </c>
      <c r="E30" s="120" t="s">
        <v>23</v>
      </c>
      <c r="F30" s="121" t="s">
        <v>25</v>
      </c>
      <c r="G30" s="122" t="s">
        <v>135</v>
      </c>
      <c r="H30" s="62"/>
      <c r="I30" s="21"/>
      <c r="J30" s="171">
        <f>J31+J33</f>
        <v>209.9</v>
      </c>
    </row>
    <row r="31" spans="1:10" ht="60.75">
      <c r="A31" s="100"/>
      <c r="B31" s="94"/>
      <c r="C31" s="55" t="s">
        <v>209</v>
      </c>
      <c r="D31" s="119" t="s">
        <v>20</v>
      </c>
      <c r="E31" s="65" t="s">
        <v>23</v>
      </c>
      <c r="F31" s="65" t="s">
        <v>25</v>
      </c>
      <c r="G31" s="65" t="s">
        <v>210</v>
      </c>
      <c r="H31" s="134"/>
      <c r="I31" s="119"/>
      <c r="J31" s="172">
        <f>J32</f>
        <v>134</v>
      </c>
    </row>
    <row r="32" spans="1:10" ht="60.75">
      <c r="A32" s="100"/>
      <c r="B32" s="94"/>
      <c r="C32" s="148" t="s">
        <v>211</v>
      </c>
      <c r="D32" s="124" t="s">
        <v>20</v>
      </c>
      <c r="E32" s="124" t="s">
        <v>23</v>
      </c>
      <c r="F32" s="124" t="s">
        <v>25</v>
      </c>
      <c r="G32" s="124" t="s">
        <v>210</v>
      </c>
      <c r="H32" s="68" t="s">
        <v>208</v>
      </c>
      <c r="I32" s="124" t="s">
        <v>137</v>
      </c>
      <c r="J32" s="128">
        <v>134</v>
      </c>
    </row>
    <row r="33" spans="1:10" ht="60.75">
      <c r="A33" s="100"/>
      <c r="B33" s="94"/>
      <c r="C33" s="126" t="s">
        <v>203</v>
      </c>
      <c r="D33" s="65" t="s">
        <v>20</v>
      </c>
      <c r="E33" s="119" t="s">
        <v>23</v>
      </c>
      <c r="F33" s="119" t="s">
        <v>25</v>
      </c>
      <c r="G33" s="119" t="s">
        <v>160</v>
      </c>
      <c r="H33" s="119"/>
      <c r="I33" s="19"/>
      <c r="J33" s="172">
        <f>J34</f>
        <v>75.9</v>
      </c>
    </row>
    <row r="34" spans="1:10" ht="60.75">
      <c r="A34" s="100"/>
      <c r="B34" s="94"/>
      <c r="C34" s="58" t="s">
        <v>171</v>
      </c>
      <c r="D34" s="23" t="s">
        <v>20</v>
      </c>
      <c r="E34" s="124" t="s">
        <v>23</v>
      </c>
      <c r="F34" s="124" t="s">
        <v>25</v>
      </c>
      <c r="G34" s="124" t="s">
        <v>160</v>
      </c>
      <c r="H34" s="124" t="s">
        <v>208</v>
      </c>
      <c r="I34" s="23" t="s">
        <v>137</v>
      </c>
      <c r="J34" s="127">
        <v>75.9</v>
      </c>
    </row>
    <row r="35" spans="1:10" ht="20.25">
      <c r="A35" s="100"/>
      <c r="B35" s="94"/>
      <c r="C35" s="116" t="s">
        <v>201</v>
      </c>
      <c r="D35" s="117" t="s">
        <v>20</v>
      </c>
      <c r="E35" s="123" t="s">
        <v>23</v>
      </c>
      <c r="F35" s="123" t="s">
        <v>202</v>
      </c>
      <c r="G35" s="123"/>
      <c r="H35" s="125"/>
      <c r="I35" s="21"/>
      <c r="J35" s="171">
        <f>J36</f>
        <v>72.9</v>
      </c>
    </row>
    <row r="36" spans="1:10" ht="20.25">
      <c r="A36" s="100"/>
      <c r="B36" s="94"/>
      <c r="C36" s="115" t="s">
        <v>132</v>
      </c>
      <c r="D36" s="117" t="s">
        <v>20</v>
      </c>
      <c r="E36" s="118" t="s">
        <v>23</v>
      </c>
      <c r="F36" s="119" t="s">
        <v>202</v>
      </c>
      <c r="G36" s="88" t="s">
        <v>134</v>
      </c>
      <c r="H36" s="69"/>
      <c r="I36" s="21"/>
      <c r="J36" s="171">
        <f>J37</f>
        <v>72.9</v>
      </c>
    </row>
    <row r="37" spans="1:10" ht="81">
      <c r="A37" s="100"/>
      <c r="B37" s="94"/>
      <c r="C37" s="14" t="s">
        <v>200</v>
      </c>
      <c r="D37" s="117" t="s">
        <v>20</v>
      </c>
      <c r="E37" s="120" t="s">
        <v>23</v>
      </c>
      <c r="F37" s="121" t="s">
        <v>202</v>
      </c>
      <c r="G37" s="122" t="s">
        <v>135</v>
      </c>
      <c r="H37" s="62"/>
      <c r="I37" s="21"/>
      <c r="J37" s="171">
        <f>J38</f>
        <v>72.9</v>
      </c>
    </row>
    <row r="38" spans="1:10" ht="81">
      <c r="A38" s="100"/>
      <c r="B38" s="94"/>
      <c r="C38" s="126" t="s">
        <v>204</v>
      </c>
      <c r="D38" s="65" t="s">
        <v>20</v>
      </c>
      <c r="E38" s="119" t="s">
        <v>23</v>
      </c>
      <c r="F38" s="119" t="s">
        <v>202</v>
      </c>
      <c r="G38" s="119" t="s">
        <v>136</v>
      </c>
      <c r="H38" s="119"/>
      <c r="I38" s="19"/>
      <c r="J38" s="173">
        <f>J39</f>
        <v>72.9</v>
      </c>
    </row>
    <row r="39" spans="1:10" ht="45" customHeight="1">
      <c r="A39" s="100"/>
      <c r="B39" s="94"/>
      <c r="C39" s="58" t="s">
        <v>171</v>
      </c>
      <c r="D39" s="23" t="s">
        <v>20</v>
      </c>
      <c r="E39" s="124" t="s">
        <v>23</v>
      </c>
      <c r="F39" s="124" t="s">
        <v>202</v>
      </c>
      <c r="G39" s="124" t="s">
        <v>136</v>
      </c>
      <c r="H39" s="124" t="s">
        <v>208</v>
      </c>
      <c r="I39" s="23" t="s">
        <v>137</v>
      </c>
      <c r="J39" s="207">
        <v>72.9</v>
      </c>
    </row>
    <row r="40" spans="1:10" ht="20.25">
      <c r="A40" s="100"/>
      <c r="B40" s="94"/>
      <c r="C40" s="26" t="s">
        <v>41</v>
      </c>
      <c r="D40" s="15" t="s">
        <v>20</v>
      </c>
      <c r="E40" s="15" t="s">
        <v>23</v>
      </c>
      <c r="F40" s="15" t="s">
        <v>36</v>
      </c>
      <c r="G40" s="15"/>
      <c r="H40" s="15"/>
      <c r="I40" s="15"/>
      <c r="J40" s="101">
        <f>J41</f>
        <v>250</v>
      </c>
    </row>
    <row r="41" spans="1:10" ht="20.25">
      <c r="A41" s="100"/>
      <c r="B41" s="94"/>
      <c r="C41" s="26" t="s">
        <v>41</v>
      </c>
      <c r="D41" s="15" t="s">
        <v>20</v>
      </c>
      <c r="E41" s="15" t="s">
        <v>23</v>
      </c>
      <c r="F41" s="15" t="s">
        <v>36</v>
      </c>
      <c r="G41" s="15" t="s">
        <v>42</v>
      </c>
      <c r="H41" s="15" t="s">
        <v>21</v>
      </c>
      <c r="I41" s="15" t="s">
        <v>21</v>
      </c>
      <c r="J41" s="101">
        <f>J42</f>
        <v>250</v>
      </c>
    </row>
    <row r="42" spans="1:10" ht="20.25">
      <c r="A42" s="100"/>
      <c r="B42" s="94"/>
      <c r="C42" s="25" t="s">
        <v>43</v>
      </c>
      <c r="D42" s="28" t="s">
        <v>20</v>
      </c>
      <c r="E42" s="28" t="s">
        <v>23</v>
      </c>
      <c r="F42" s="28" t="s">
        <v>36</v>
      </c>
      <c r="G42" s="28" t="s">
        <v>44</v>
      </c>
      <c r="H42" s="28"/>
      <c r="I42" s="28"/>
      <c r="J42" s="108">
        <f>J43</f>
        <v>250</v>
      </c>
    </row>
    <row r="43" spans="1:10" ht="20.25">
      <c r="A43" s="100"/>
      <c r="B43" s="94"/>
      <c r="C43" s="135" t="s">
        <v>213</v>
      </c>
      <c r="D43" s="21" t="s">
        <v>20</v>
      </c>
      <c r="E43" s="21" t="s">
        <v>23</v>
      </c>
      <c r="F43" s="21" t="s">
        <v>36</v>
      </c>
      <c r="G43" s="21" t="s">
        <v>44</v>
      </c>
      <c r="H43" s="31" t="s">
        <v>212</v>
      </c>
      <c r="I43" s="23" t="s">
        <v>31</v>
      </c>
      <c r="J43" s="102">
        <v>250</v>
      </c>
    </row>
    <row r="44" spans="1:10" ht="20.25">
      <c r="A44" s="100"/>
      <c r="B44" s="94"/>
      <c r="C44" s="208" t="s">
        <v>45</v>
      </c>
      <c r="D44" s="152" t="s">
        <v>20</v>
      </c>
      <c r="E44" s="152" t="s">
        <v>23</v>
      </c>
      <c r="F44" s="152" t="s">
        <v>192</v>
      </c>
      <c r="G44" s="152"/>
      <c r="H44" s="152"/>
      <c r="I44" s="152"/>
      <c r="J44" s="209">
        <f>J45+J51+J61</f>
        <v>951</v>
      </c>
    </row>
    <row r="45" spans="1:10" ht="42.75" customHeight="1">
      <c r="A45" s="100"/>
      <c r="B45" s="94"/>
      <c r="C45" s="26" t="s">
        <v>46</v>
      </c>
      <c r="D45" s="15" t="s">
        <v>20</v>
      </c>
      <c r="E45" s="15" t="s">
        <v>23</v>
      </c>
      <c r="F45" s="15" t="s">
        <v>192</v>
      </c>
      <c r="G45" s="15" t="s">
        <v>47</v>
      </c>
      <c r="H45" s="35"/>
      <c r="I45" s="15"/>
      <c r="J45" s="101">
        <f>J46</f>
        <v>100</v>
      </c>
    </row>
    <row r="46" spans="1:10" ht="47.25" customHeight="1">
      <c r="A46" s="100"/>
      <c r="B46" s="94"/>
      <c r="C46" s="26" t="s">
        <v>48</v>
      </c>
      <c r="D46" s="15" t="s">
        <v>20</v>
      </c>
      <c r="E46" s="15" t="s">
        <v>23</v>
      </c>
      <c r="F46" s="15" t="s">
        <v>192</v>
      </c>
      <c r="G46" s="15" t="s">
        <v>49</v>
      </c>
      <c r="H46" s="15"/>
      <c r="I46" s="15"/>
      <c r="J46" s="101">
        <f>J48+J49</f>
        <v>100</v>
      </c>
    </row>
    <row r="47" spans="1:10" ht="57" customHeight="1">
      <c r="A47" s="100"/>
      <c r="B47" s="94"/>
      <c r="C47" s="200" t="s">
        <v>251</v>
      </c>
      <c r="D47" s="28" t="s">
        <v>20</v>
      </c>
      <c r="E47" s="28" t="s">
        <v>23</v>
      </c>
      <c r="F47" s="28" t="s">
        <v>192</v>
      </c>
      <c r="G47" s="28" t="s">
        <v>186</v>
      </c>
      <c r="H47" s="112"/>
      <c r="I47" s="28"/>
      <c r="J47" s="108">
        <f>J48</f>
        <v>100</v>
      </c>
    </row>
    <row r="48" spans="1:10" ht="20.25">
      <c r="A48" s="100"/>
      <c r="B48" s="94"/>
      <c r="C48" s="91" t="s">
        <v>34</v>
      </c>
      <c r="D48" s="23" t="s">
        <v>20</v>
      </c>
      <c r="E48" s="23" t="s">
        <v>23</v>
      </c>
      <c r="F48" s="23" t="s">
        <v>192</v>
      </c>
      <c r="G48" s="23" t="s">
        <v>186</v>
      </c>
      <c r="H48" s="93" t="s">
        <v>30</v>
      </c>
      <c r="I48" s="23" t="s">
        <v>31</v>
      </c>
      <c r="J48" s="107">
        <v>100</v>
      </c>
    </row>
    <row r="49" spans="1:10" ht="40.5" hidden="1">
      <c r="A49" s="100"/>
      <c r="B49" s="94"/>
      <c r="C49" s="215" t="s">
        <v>264</v>
      </c>
      <c r="D49" s="217" t="s">
        <v>20</v>
      </c>
      <c r="E49" s="216" t="s">
        <v>23</v>
      </c>
      <c r="F49" s="217" t="s">
        <v>192</v>
      </c>
      <c r="G49" s="217" t="s">
        <v>265</v>
      </c>
      <c r="H49" s="218"/>
      <c r="I49" s="218"/>
      <c r="J49" s="221">
        <f>J50</f>
        <v>0</v>
      </c>
    </row>
    <row r="50" spans="1:10" ht="20.25" hidden="1">
      <c r="A50" s="100"/>
      <c r="B50" s="94"/>
      <c r="C50" s="219" t="s">
        <v>99</v>
      </c>
      <c r="D50" s="220" t="s">
        <v>20</v>
      </c>
      <c r="E50" s="220" t="s">
        <v>23</v>
      </c>
      <c r="F50" s="220" t="s">
        <v>192</v>
      </c>
      <c r="G50" s="220" t="s">
        <v>265</v>
      </c>
      <c r="H50" s="220" t="s">
        <v>30</v>
      </c>
      <c r="I50" s="220" t="s">
        <v>100</v>
      </c>
      <c r="J50" s="222">
        <v>0</v>
      </c>
    </row>
    <row r="51" spans="1:10" ht="40.5">
      <c r="A51" s="100"/>
      <c r="B51" s="94"/>
      <c r="C51" s="26" t="s">
        <v>50</v>
      </c>
      <c r="D51" s="15" t="s">
        <v>20</v>
      </c>
      <c r="E51" s="15" t="s">
        <v>23</v>
      </c>
      <c r="F51" s="15" t="s">
        <v>192</v>
      </c>
      <c r="G51" s="15" t="s">
        <v>51</v>
      </c>
      <c r="H51" s="36"/>
      <c r="I51" s="13"/>
      <c r="J51" s="101">
        <f>J52</f>
        <v>750.4</v>
      </c>
    </row>
    <row r="52" spans="1:10" ht="20.25">
      <c r="A52" s="100"/>
      <c r="B52" s="94"/>
      <c r="C52" s="37" t="s">
        <v>52</v>
      </c>
      <c r="D52" s="38" t="s">
        <v>20</v>
      </c>
      <c r="E52" s="38" t="s">
        <v>23</v>
      </c>
      <c r="F52" s="38" t="s">
        <v>192</v>
      </c>
      <c r="G52" s="38" t="s">
        <v>53</v>
      </c>
      <c r="H52" s="39"/>
      <c r="I52" s="40"/>
      <c r="J52" s="104">
        <f>J53+J55+J57+J59</f>
        <v>750.4</v>
      </c>
    </row>
    <row r="53" spans="1:10" ht="60.75">
      <c r="A53" s="100"/>
      <c r="B53" s="94"/>
      <c r="C53" s="30" t="s">
        <v>173</v>
      </c>
      <c r="D53" s="17" t="s">
        <v>20</v>
      </c>
      <c r="E53" s="17" t="s">
        <v>23</v>
      </c>
      <c r="F53" s="17" t="s">
        <v>192</v>
      </c>
      <c r="G53" s="17" t="s">
        <v>54</v>
      </c>
      <c r="H53" s="41"/>
      <c r="I53" s="42"/>
      <c r="J53" s="103">
        <f>J54</f>
        <v>34.5</v>
      </c>
    </row>
    <row r="54" spans="1:10" ht="20.25">
      <c r="A54" s="100"/>
      <c r="B54" s="94"/>
      <c r="C54" s="29" t="s">
        <v>34</v>
      </c>
      <c r="D54" s="21" t="s">
        <v>20</v>
      </c>
      <c r="E54" s="21" t="s">
        <v>23</v>
      </c>
      <c r="F54" s="21" t="s">
        <v>192</v>
      </c>
      <c r="G54" s="21" t="s">
        <v>54</v>
      </c>
      <c r="H54" s="31" t="s">
        <v>30</v>
      </c>
      <c r="I54" s="21" t="s">
        <v>31</v>
      </c>
      <c r="J54" s="102">
        <v>34.5</v>
      </c>
    </row>
    <row r="55" spans="1:10" ht="45" customHeight="1">
      <c r="A55" s="100"/>
      <c r="B55" s="94"/>
      <c r="C55" s="149" t="s">
        <v>55</v>
      </c>
      <c r="D55" s="17" t="s">
        <v>20</v>
      </c>
      <c r="E55" s="17" t="s">
        <v>23</v>
      </c>
      <c r="F55" s="17" t="s">
        <v>192</v>
      </c>
      <c r="G55" s="17" t="s">
        <v>56</v>
      </c>
      <c r="H55" s="41"/>
      <c r="I55" s="19"/>
      <c r="J55" s="103">
        <f>J56</f>
        <v>60</v>
      </c>
    </row>
    <row r="56" spans="1:10" ht="20.25">
      <c r="A56" s="100"/>
      <c r="B56" s="94"/>
      <c r="C56" s="84" t="s">
        <v>34</v>
      </c>
      <c r="D56" s="21" t="s">
        <v>20</v>
      </c>
      <c r="E56" s="21" t="s">
        <v>23</v>
      </c>
      <c r="F56" s="21" t="s">
        <v>192</v>
      </c>
      <c r="G56" s="21" t="s">
        <v>56</v>
      </c>
      <c r="H56" s="31" t="s">
        <v>30</v>
      </c>
      <c r="I56" s="21" t="s">
        <v>31</v>
      </c>
      <c r="J56" s="102">
        <v>60</v>
      </c>
    </row>
    <row r="57" spans="1:10" ht="40.5">
      <c r="A57" s="100"/>
      <c r="B57" s="94"/>
      <c r="C57" s="223" t="s">
        <v>164</v>
      </c>
      <c r="D57" s="42" t="s">
        <v>20</v>
      </c>
      <c r="E57" s="42" t="s">
        <v>23</v>
      </c>
      <c r="F57" s="42" t="s">
        <v>192</v>
      </c>
      <c r="G57" s="42" t="s">
        <v>163</v>
      </c>
      <c r="H57" s="41"/>
      <c r="I57" s="50"/>
      <c r="J57" s="103">
        <f>J58</f>
        <v>155.9</v>
      </c>
    </row>
    <row r="58" spans="1:10" ht="20.25">
      <c r="A58" s="100"/>
      <c r="B58" s="94"/>
      <c r="C58" s="84" t="s">
        <v>34</v>
      </c>
      <c r="D58" s="52" t="s">
        <v>20</v>
      </c>
      <c r="E58" s="52" t="s">
        <v>23</v>
      </c>
      <c r="F58" s="52" t="s">
        <v>192</v>
      </c>
      <c r="G58" s="52" t="s">
        <v>163</v>
      </c>
      <c r="H58" s="36" t="s">
        <v>30</v>
      </c>
      <c r="I58" s="52" t="s">
        <v>31</v>
      </c>
      <c r="J58" s="102">
        <v>155.9</v>
      </c>
    </row>
    <row r="59" spans="1:10" ht="40.5">
      <c r="A59" s="100"/>
      <c r="B59" s="94"/>
      <c r="C59" s="27" t="s">
        <v>178</v>
      </c>
      <c r="D59" s="17" t="s">
        <v>20</v>
      </c>
      <c r="E59" s="17" t="s">
        <v>23</v>
      </c>
      <c r="F59" s="17" t="s">
        <v>192</v>
      </c>
      <c r="G59" s="17" t="s">
        <v>177</v>
      </c>
      <c r="H59" s="92"/>
      <c r="I59" s="19"/>
      <c r="J59" s="103">
        <f>J60</f>
        <v>500</v>
      </c>
    </row>
    <row r="60" spans="1:10" ht="20.25">
      <c r="A60" s="100"/>
      <c r="B60" s="94"/>
      <c r="C60" s="43" t="s">
        <v>34</v>
      </c>
      <c r="D60" s="23" t="s">
        <v>20</v>
      </c>
      <c r="E60" s="23" t="s">
        <v>23</v>
      </c>
      <c r="F60" s="23" t="s">
        <v>192</v>
      </c>
      <c r="G60" s="23" t="s">
        <v>177</v>
      </c>
      <c r="H60" s="93" t="s">
        <v>30</v>
      </c>
      <c r="I60" s="23" t="s">
        <v>31</v>
      </c>
      <c r="J60" s="107">
        <v>500</v>
      </c>
    </row>
    <row r="61" spans="1:10" ht="20.25">
      <c r="A61" s="100"/>
      <c r="B61" s="94"/>
      <c r="C61" s="90" t="s">
        <v>132</v>
      </c>
      <c r="D61" s="113" t="s">
        <v>20</v>
      </c>
      <c r="E61" s="118" t="s">
        <v>23</v>
      </c>
      <c r="F61" s="119" t="s">
        <v>192</v>
      </c>
      <c r="G61" s="88" t="s">
        <v>134</v>
      </c>
      <c r="H61" s="69"/>
      <c r="I61" s="66"/>
      <c r="J61" s="174">
        <f>J62</f>
        <v>100.6</v>
      </c>
    </row>
    <row r="62" spans="1:10" ht="81">
      <c r="A62" s="100"/>
      <c r="B62" s="94"/>
      <c r="C62" s="136" t="s">
        <v>200</v>
      </c>
      <c r="D62" s="113" t="s">
        <v>20</v>
      </c>
      <c r="E62" s="120" t="s">
        <v>23</v>
      </c>
      <c r="F62" s="121" t="s">
        <v>192</v>
      </c>
      <c r="G62" s="122" t="s">
        <v>135</v>
      </c>
      <c r="H62" s="62"/>
      <c r="I62" s="66"/>
      <c r="J62" s="174">
        <f>J63</f>
        <v>100.6</v>
      </c>
    </row>
    <row r="63" spans="1:10" ht="81">
      <c r="A63" s="100"/>
      <c r="B63" s="94"/>
      <c r="C63" s="85" t="s">
        <v>214</v>
      </c>
      <c r="D63" s="88" t="s">
        <v>20</v>
      </c>
      <c r="E63" s="119" t="s">
        <v>23</v>
      </c>
      <c r="F63" s="119" t="s">
        <v>192</v>
      </c>
      <c r="G63" s="119" t="s">
        <v>206</v>
      </c>
      <c r="H63" s="119"/>
      <c r="I63" s="60"/>
      <c r="J63" s="129">
        <f>J64</f>
        <v>100.6</v>
      </c>
    </row>
    <row r="64" spans="1:10" ht="63" customHeight="1">
      <c r="A64" s="100"/>
      <c r="B64" s="94"/>
      <c r="C64" s="201" t="s">
        <v>171</v>
      </c>
      <c r="D64" s="23" t="s">
        <v>20</v>
      </c>
      <c r="E64" s="124" t="s">
        <v>23</v>
      </c>
      <c r="F64" s="124" t="s">
        <v>192</v>
      </c>
      <c r="G64" s="124" t="s">
        <v>206</v>
      </c>
      <c r="H64" s="124" t="s">
        <v>208</v>
      </c>
      <c r="I64" s="68" t="s">
        <v>137</v>
      </c>
      <c r="J64" s="107">
        <v>100.6</v>
      </c>
    </row>
    <row r="65" spans="1:10" ht="20.25">
      <c r="A65" s="100"/>
      <c r="B65" s="94"/>
      <c r="C65" s="47" t="s">
        <v>57</v>
      </c>
      <c r="D65" s="13" t="s">
        <v>20</v>
      </c>
      <c r="E65" s="13" t="s">
        <v>58</v>
      </c>
      <c r="F65" s="13" t="s">
        <v>58</v>
      </c>
      <c r="G65" s="13"/>
      <c r="H65" s="13"/>
      <c r="I65" s="13"/>
      <c r="J65" s="101">
        <f>J66</f>
        <v>295.9</v>
      </c>
    </row>
    <row r="66" spans="1:10" ht="20.25">
      <c r="A66" s="100"/>
      <c r="B66" s="94"/>
      <c r="C66" s="46" t="s">
        <v>59</v>
      </c>
      <c r="D66" s="15" t="s">
        <v>20</v>
      </c>
      <c r="E66" s="15" t="s">
        <v>58</v>
      </c>
      <c r="F66" s="15" t="s">
        <v>60</v>
      </c>
      <c r="G66" s="15"/>
      <c r="H66" s="15"/>
      <c r="I66" s="15"/>
      <c r="J66" s="101">
        <f>J67</f>
        <v>295.9</v>
      </c>
    </row>
    <row r="67" spans="1:10" ht="20.25">
      <c r="A67" s="100"/>
      <c r="B67" s="94"/>
      <c r="C67" s="46" t="s">
        <v>61</v>
      </c>
      <c r="D67" s="15" t="s">
        <v>20</v>
      </c>
      <c r="E67" s="15" t="s">
        <v>58</v>
      </c>
      <c r="F67" s="15" t="s">
        <v>60</v>
      </c>
      <c r="G67" s="15" t="s">
        <v>62</v>
      </c>
      <c r="H67" s="15"/>
      <c r="I67" s="15"/>
      <c r="J67" s="101">
        <f>J68</f>
        <v>295.9</v>
      </c>
    </row>
    <row r="68" spans="1:10" ht="40.5">
      <c r="A68" s="100"/>
      <c r="B68" s="94"/>
      <c r="C68" s="27" t="s">
        <v>63</v>
      </c>
      <c r="D68" s="17" t="s">
        <v>20</v>
      </c>
      <c r="E68" s="17" t="s">
        <v>58</v>
      </c>
      <c r="F68" s="17" t="s">
        <v>60</v>
      </c>
      <c r="G68" s="17" t="s">
        <v>64</v>
      </c>
      <c r="H68" s="17"/>
      <c r="I68" s="17"/>
      <c r="J68" s="109">
        <f>J69</f>
        <v>295.9</v>
      </c>
    </row>
    <row r="69" spans="1:10" ht="40.5">
      <c r="A69" s="100"/>
      <c r="B69" s="94"/>
      <c r="C69" s="43" t="s">
        <v>65</v>
      </c>
      <c r="D69" s="23" t="s">
        <v>20</v>
      </c>
      <c r="E69" s="23" t="s">
        <v>58</v>
      </c>
      <c r="F69" s="23" t="s">
        <v>60</v>
      </c>
      <c r="G69" s="23" t="s">
        <v>64</v>
      </c>
      <c r="H69" s="23" t="s">
        <v>30</v>
      </c>
      <c r="I69" s="23" t="s">
        <v>215</v>
      </c>
      <c r="J69" s="102">
        <v>295.9</v>
      </c>
    </row>
    <row r="70" spans="1:10" ht="28.5" customHeight="1">
      <c r="A70" s="100"/>
      <c r="B70" s="94"/>
      <c r="C70" s="12" t="s">
        <v>66</v>
      </c>
      <c r="D70" s="13" t="s">
        <v>20</v>
      </c>
      <c r="E70" s="13" t="s">
        <v>67</v>
      </c>
      <c r="F70" s="13" t="s">
        <v>67</v>
      </c>
      <c r="G70" s="13" t="s">
        <v>21</v>
      </c>
      <c r="H70" s="13" t="s">
        <v>21</v>
      </c>
      <c r="I70" s="13" t="s">
        <v>21</v>
      </c>
      <c r="J70" s="101">
        <f>J71+J79</f>
        <v>587.2</v>
      </c>
    </row>
    <row r="71" spans="1:10" ht="40.5">
      <c r="A71" s="100"/>
      <c r="B71" s="94"/>
      <c r="C71" s="46" t="s">
        <v>179</v>
      </c>
      <c r="D71" s="13" t="s">
        <v>20</v>
      </c>
      <c r="E71" s="15" t="s">
        <v>67</v>
      </c>
      <c r="F71" s="15" t="s">
        <v>180</v>
      </c>
      <c r="G71" s="15"/>
      <c r="H71" s="15"/>
      <c r="I71" s="15"/>
      <c r="J71" s="101">
        <f>J72+J76</f>
        <v>387.2</v>
      </c>
    </row>
    <row r="72" spans="1:10" ht="20.25">
      <c r="A72" s="100"/>
      <c r="B72" s="94"/>
      <c r="C72" s="115" t="s">
        <v>132</v>
      </c>
      <c r="D72" s="117" t="s">
        <v>20</v>
      </c>
      <c r="E72" s="118" t="s">
        <v>67</v>
      </c>
      <c r="F72" s="119" t="s">
        <v>180</v>
      </c>
      <c r="G72" s="88" t="s">
        <v>134</v>
      </c>
      <c r="H72" s="69"/>
      <c r="I72" s="66"/>
      <c r="J72" s="174">
        <f>J73</f>
        <v>46.2</v>
      </c>
    </row>
    <row r="73" spans="1:10" ht="81">
      <c r="A73" s="100"/>
      <c r="B73" s="94"/>
      <c r="C73" s="14" t="s">
        <v>200</v>
      </c>
      <c r="D73" s="117" t="s">
        <v>20</v>
      </c>
      <c r="E73" s="120" t="s">
        <v>67</v>
      </c>
      <c r="F73" s="121" t="s">
        <v>180</v>
      </c>
      <c r="G73" s="122" t="s">
        <v>135</v>
      </c>
      <c r="H73" s="62"/>
      <c r="I73" s="66"/>
      <c r="J73" s="174">
        <f>J74</f>
        <v>46.2</v>
      </c>
    </row>
    <row r="74" spans="1:10" ht="101.25">
      <c r="A74" s="100"/>
      <c r="B74" s="94"/>
      <c r="C74" s="45" t="s">
        <v>216</v>
      </c>
      <c r="D74" s="65" t="s">
        <v>20</v>
      </c>
      <c r="E74" s="119" t="s">
        <v>67</v>
      </c>
      <c r="F74" s="119" t="s">
        <v>180</v>
      </c>
      <c r="G74" s="119" t="s">
        <v>135</v>
      </c>
      <c r="H74" s="119"/>
      <c r="I74" s="60"/>
      <c r="J74" s="129">
        <f>J75</f>
        <v>46.2</v>
      </c>
    </row>
    <row r="75" spans="1:10" ht="81">
      <c r="A75" s="100"/>
      <c r="B75" s="94"/>
      <c r="C75" s="58" t="s">
        <v>207</v>
      </c>
      <c r="D75" s="68" t="s">
        <v>20</v>
      </c>
      <c r="E75" s="124" t="s">
        <v>67</v>
      </c>
      <c r="F75" s="124" t="s">
        <v>180</v>
      </c>
      <c r="G75" s="124" t="s">
        <v>159</v>
      </c>
      <c r="H75" s="124" t="s">
        <v>208</v>
      </c>
      <c r="I75" s="68" t="s">
        <v>138</v>
      </c>
      <c r="J75" s="107">
        <v>46.2</v>
      </c>
    </row>
    <row r="76" spans="1:10" ht="20.25">
      <c r="A76" s="100"/>
      <c r="B76" s="94"/>
      <c r="C76" s="225" t="s">
        <v>95</v>
      </c>
      <c r="D76" s="117" t="s">
        <v>20</v>
      </c>
      <c r="E76" s="82" t="s">
        <v>67</v>
      </c>
      <c r="F76" s="34" t="s">
        <v>180</v>
      </c>
      <c r="G76" s="34" t="s">
        <v>96</v>
      </c>
      <c r="H76" s="21"/>
      <c r="I76" s="66"/>
      <c r="J76" s="174">
        <f>J77</f>
        <v>341</v>
      </c>
    </row>
    <row r="77" spans="1:10" ht="101.25">
      <c r="A77" s="100"/>
      <c r="B77" s="94"/>
      <c r="C77" s="227" t="s">
        <v>266</v>
      </c>
      <c r="D77" s="228" t="s">
        <v>20</v>
      </c>
      <c r="E77" s="216" t="s">
        <v>67</v>
      </c>
      <c r="F77" s="217" t="s">
        <v>180</v>
      </c>
      <c r="G77" s="217" t="s">
        <v>267</v>
      </c>
      <c r="H77" s="218"/>
      <c r="I77" s="229"/>
      <c r="J77" s="221">
        <f>J78</f>
        <v>341</v>
      </c>
    </row>
    <row r="78" spans="1:10" ht="20.25">
      <c r="A78" s="100"/>
      <c r="B78" s="94"/>
      <c r="C78" s="230" t="s">
        <v>99</v>
      </c>
      <c r="D78" s="231" t="s">
        <v>20</v>
      </c>
      <c r="E78" s="220" t="s">
        <v>67</v>
      </c>
      <c r="F78" s="220" t="s">
        <v>180</v>
      </c>
      <c r="G78" s="220" t="s">
        <v>267</v>
      </c>
      <c r="H78" s="220" t="s">
        <v>30</v>
      </c>
      <c r="I78" s="231" t="s">
        <v>100</v>
      </c>
      <c r="J78" s="222">
        <v>341</v>
      </c>
    </row>
    <row r="79" spans="1:10" ht="20.25">
      <c r="A79" s="100"/>
      <c r="B79" s="94"/>
      <c r="C79" s="46" t="s">
        <v>68</v>
      </c>
      <c r="D79" s="15" t="s">
        <v>20</v>
      </c>
      <c r="E79" s="15" t="s">
        <v>67</v>
      </c>
      <c r="F79" s="15" t="s">
        <v>69</v>
      </c>
      <c r="G79" s="15"/>
      <c r="H79" s="15"/>
      <c r="I79" s="15"/>
      <c r="J79" s="101">
        <f>J80</f>
        <v>200</v>
      </c>
    </row>
    <row r="80" spans="1:10" ht="18.75" customHeight="1">
      <c r="A80" s="100"/>
      <c r="B80" s="94"/>
      <c r="C80" s="27" t="s">
        <v>70</v>
      </c>
      <c r="D80" s="17" t="s">
        <v>20</v>
      </c>
      <c r="E80" s="17" t="s">
        <v>67</v>
      </c>
      <c r="F80" s="17" t="s">
        <v>69</v>
      </c>
      <c r="G80" s="17" t="s">
        <v>71</v>
      </c>
      <c r="H80" s="17" t="s">
        <v>21</v>
      </c>
      <c r="I80" s="17" t="s">
        <v>21</v>
      </c>
      <c r="J80" s="103">
        <f>J81</f>
        <v>200</v>
      </c>
    </row>
    <row r="81" spans="1:10" ht="40.5">
      <c r="A81" s="100"/>
      <c r="B81" s="94"/>
      <c r="C81" s="73" t="s">
        <v>72</v>
      </c>
      <c r="D81" s="44" t="s">
        <v>20</v>
      </c>
      <c r="E81" s="33" t="s">
        <v>67</v>
      </c>
      <c r="F81" s="28" t="s">
        <v>69</v>
      </c>
      <c r="G81" s="28" t="s">
        <v>73</v>
      </c>
      <c r="H81" s="20"/>
      <c r="I81" s="20"/>
      <c r="J81" s="176">
        <f>J82</f>
        <v>200</v>
      </c>
    </row>
    <row r="82" spans="1:10" ht="20.25">
      <c r="A82" s="100"/>
      <c r="B82" s="94"/>
      <c r="C82" s="84" t="s">
        <v>34</v>
      </c>
      <c r="D82" s="21" t="s">
        <v>20</v>
      </c>
      <c r="E82" s="21" t="s">
        <v>67</v>
      </c>
      <c r="F82" s="21" t="s">
        <v>69</v>
      </c>
      <c r="G82" s="21" t="s">
        <v>73</v>
      </c>
      <c r="H82" s="21" t="s">
        <v>30</v>
      </c>
      <c r="I82" s="21" t="s">
        <v>31</v>
      </c>
      <c r="J82" s="102">
        <v>200</v>
      </c>
    </row>
    <row r="83" spans="1:10" ht="20.25">
      <c r="A83" s="100"/>
      <c r="B83" s="94"/>
      <c r="C83" s="47" t="s">
        <v>74</v>
      </c>
      <c r="D83" s="13" t="s">
        <v>20</v>
      </c>
      <c r="E83" s="13" t="s">
        <v>75</v>
      </c>
      <c r="F83" s="13" t="s">
        <v>75</v>
      </c>
      <c r="G83" s="13"/>
      <c r="H83" s="13"/>
      <c r="I83" s="13"/>
      <c r="J83" s="101">
        <f>J96+J100+J84</f>
        <v>6614.3</v>
      </c>
    </row>
    <row r="84" spans="1:10" ht="20.25">
      <c r="A84" s="100"/>
      <c r="B84" s="94"/>
      <c r="C84" s="196" t="s">
        <v>239</v>
      </c>
      <c r="D84" s="13" t="s">
        <v>20</v>
      </c>
      <c r="E84" s="232" t="s">
        <v>75</v>
      </c>
      <c r="F84" s="42" t="s">
        <v>243</v>
      </c>
      <c r="G84" s="232"/>
      <c r="H84" s="232"/>
      <c r="I84" s="13"/>
      <c r="J84" s="101">
        <f>J85+J93</f>
        <v>5600.3</v>
      </c>
    </row>
    <row r="85" spans="1:10" ht="20.25">
      <c r="A85" s="100"/>
      <c r="B85" s="94"/>
      <c r="C85" s="233" t="s">
        <v>240</v>
      </c>
      <c r="D85" s="13" t="s">
        <v>20</v>
      </c>
      <c r="E85" s="232" t="s">
        <v>75</v>
      </c>
      <c r="F85" s="42" t="s">
        <v>243</v>
      </c>
      <c r="G85" s="42" t="s">
        <v>244</v>
      </c>
      <c r="H85" s="232"/>
      <c r="I85" s="13"/>
      <c r="J85" s="101">
        <f>J86</f>
        <v>4700</v>
      </c>
    </row>
    <row r="86" spans="1:10" ht="20.25">
      <c r="A86" s="100"/>
      <c r="B86" s="94"/>
      <c r="C86" s="234" t="s">
        <v>241</v>
      </c>
      <c r="D86" s="13" t="s">
        <v>20</v>
      </c>
      <c r="E86" s="232" t="s">
        <v>75</v>
      </c>
      <c r="F86" s="232" t="s">
        <v>243</v>
      </c>
      <c r="G86" s="42" t="s">
        <v>245</v>
      </c>
      <c r="H86" s="232"/>
      <c r="I86" s="13"/>
      <c r="J86" s="101">
        <f>J89+J87</f>
        <v>4700</v>
      </c>
    </row>
    <row r="87" spans="1:10" ht="40.5">
      <c r="A87" s="100"/>
      <c r="B87" s="94"/>
      <c r="C87" s="235" t="s">
        <v>247</v>
      </c>
      <c r="D87" s="42" t="s">
        <v>20</v>
      </c>
      <c r="E87" s="118" t="s">
        <v>75</v>
      </c>
      <c r="F87" s="118" t="s">
        <v>243</v>
      </c>
      <c r="G87" s="119" t="s">
        <v>256</v>
      </c>
      <c r="H87" s="118"/>
      <c r="I87" s="42"/>
      <c r="J87" s="103">
        <f>J88</f>
        <v>500</v>
      </c>
    </row>
    <row r="88" spans="1:10" ht="20.25">
      <c r="A88" s="100"/>
      <c r="B88" s="94"/>
      <c r="C88" s="236" t="s">
        <v>34</v>
      </c>
      <c r="D88" s="124" t="s">
        <v>20</v>
      </c>
      <c r="E88" s="124" t="s">
        <v>75</v>
      </c>
      <c r="F88" s="124" t="s">
        <v>243</v>
      </c>
      <c r="G88" s="124" t="s">
        <v>256</v>
      </c>
      <c r="H88" s="124" t="s">
        <v>30</v>
      </c>
      <c r="I88" s="124" t="s">
        <v>31</v>
      </c>
      <c r="J88" s="237">
        <v>500</v>
      </c>
    </row>
    <row r="89" spans="1:10" ht="40.5">
      <c r="A89" s="100"/>
      <c r="B89" s="94"/>
      <c r="C89" s="238" t="s">
        <v>242</v>
      </c>
      <c r="D89" s="13" t="s">
        <v>20</v>
      </c>
      <c r="E89" s="232" t="s">
        <v>75</v>
      </c>
      <c r="F89" s="232" t="s">
        <v>243</v>
      </c>
      <c r="G89" s="42" t="s">
        <v>255</v>
      </c>
      <c r="H89" s="232"/>
      <c r="I89" s="13"/>
      <c r="J89" s="101">
        <f>J90+J92+J91</f>
        <v>4200</v>
      </c>
    </row>
    <row r="90" spans="1:10" ht="20.25">
      <c r="A90" s="100"/>
      <c r="B90" s="94"/>
      <c r="C90" s="239" t="s">
        <v>34</v>
      </c>
      <c r="D90" s="240" t="s">
        <v>20</v>
      </c>
      <c r="E90" s="50" t="s">
        <v>75</v>
      </c>
      <c r="F90" s="50" t="s">
        <v>243</v>
      </c>
      <c r="G90" s="50" t="s">
        <v>255</v>
      </c>
      <c r="H90" s="50" t="s">
        <v>30</v>
      </c>
      <c r="I90" s="240" t="s">
        <v>31</v>
      </c>
      <c r="J90" s="241">
        <v>1206.5</v>
      </c>
    </row>
    <row r="91" spans="1:10" ht="20.25">
      <c r="A91" s="100"/>
      <c r="B91" s="94"/>
      <c r="C91" s="251" t="s">
        <v>99</v>
      </c>
      <c r="D91" s="249" t="s">
        <v>20</v>
      </c>
      <c r="E91" s="252" t="s">
        <v>75</v>
      </c>
      <c r="F91" s="252" t="s">
        <v>243</v>
      </c>
      <c r="G91" s="252" t="s">
        <v>255</v>
      </c>
      <c r="H91" s="252" t="s">
        <v>30</v>
      </c>
      <c r="I91" s="249" t="s">
        <v>100</v>
      </c>
      <c r="J91" s="250">
        <v>2000</v>
      </c>
    </row>
    <row r="92" spans="1:10" ht="40.5">
      <c r="A92" s="100"/>
      <c r="B92" s="94"/>
      <c r="C92" s="248" t="s">
        <v>218</v>
      </c>
      <c r="D92" s="224" t="s">
        <v>20</v>
      </c>
      <c r="E92" s="52" t="s">
        <v>75</v>
      </c>
      <c r="F92" s="52" t="s">
        <v>243</v>
      </c>
      <c r="G92" s="52" t="s">
        <v>255</v>
      </c>
      <c r="H92" s="52" t="s">
        <v>217</v>
      </c>
      <c r="I92" s="224" t="s">
        <v>31</v>
      </c>
      <c r="J92" s="253">
        <v>993.5</v>
      </c>
    </row>
    <row r="93" spans="1:10" ht="20.25">
      <c r="A93" s="100"/>
      <c r="B93" s="94"/>
      <c r="C93" s="238" t="s">
        <v>95</v>
      </c>
      <c r="D93" s="13" t="s">
        <v>20</v>
      </c>
      <c r="E93" s="242" t="s">
        <v>75</v>
      </c>
      <c r="F93" s="10" t="s">
        <v>243</v>
      </c>
      <c r="G93" s="13" t="s">
        <v>96</v>
      </c>
      <c r="H93" s="243"/>
      <c r="I93" s="13"/>
      <c r="J93" s="101">
        <f>J94</f>
        <v>900.3</v>
      </c>
    </row>
    <row r="94" spans="1:10" ht="101.25">
      <c r="A94" s="100"/>
      <c r="B94" s="94"/>
      <c r="C94" s="235" t="s">
        <v>249</v>
      </c>
      <c r="D94" s="42" t="s">
        <v>20</v>
      </c>
      <c r="E94" s="232" t="s">
        <v>75</v>
      </c>
      <c r="F94" s="42" t="s">
        <v>243</v>
      </c>
      <c r="G94" s="42" t="s">
        <v>246</v>
      </c>
      <c r="H94" s="50"/>
      <c r="I94" s="42"/>
      <c r="J94" s="103">
        <f>J95</f>
        <v>900.3</v>
      </c>
    </row>
    <row r="95" spans="1:10" ht="20.25">
      <c r="A95" s="100"/>
      <c r="B95" s="94"/>
      <c r="C95" s="244" t="s">
        <v>34</v>
      </c>
      <c r="D95" s="245" t="s">
        <v>20</v>
      </c>
      <c r="E95" s="246" t="s">
        <v>75</v>
      </c>
      <c r="F95" s="246" t="s">
        <v>243</v>
      </c>
      <c r="G95" s="246" t="s">
        <v>246</v>
      </c>
      <c r="H95" s="246" t="s">
        <v>30</v>
      </c>
      <c r="I95" s="245" t="s">
        <v>31</v>
      </c>
      <c r="J95" s="247">
        <f>900.3</f>
        <v>900.3</v>
      </c>
    </row>
    <row r="96" spans="1:10" ht="20.25">
      <c r="A96" s="100"/>
      <c r="B96" s="94"/>
      <c r="C96" s="46" t="s">
        <v>76</v>
      </c>
      <c r="D96" s="15" t="s">
        <v>20</v>
      </c>
      <c r="E96" s="15" t="s">
        <v>75</v>
      </c>
      <c r="F96" s="15" t="s">
        <v>77</v>
      </c>
      <c r="G96" s="15"/>
      <c r="H96" s="15"/>
      <c r="I96" s="15"/>
      <c r="J96" s="101">
        <f>J97</f>
        <v>24</v>
      </c>
    </row>
    <row r="97" spans="1:10" ht="23.25" customHeight="1">
      <c r="A97" s="100"/>
      <c r="B97" s="94"/>
      <c r="C97" s="45" t="s">
        <v>78</v>
      </c>
      <c r="D97" s="38" t="s">
        <v>20</v>
      </c>
      <c r="E97" s="38" t="s">
        <v>75</v>
      </c>
      <c r="F97" s="38" t="s">
        <v>77</v>
      </c>
      <c r="G97" s="38" t="s">
        <v>79</v>
      </c>
      <c r="H97" s="38"/>
      <c r="I97" s="38"/>
      <c r="J97" s="103">
        <f>J98</f>
        <v>24</v>
      </c>
    </row>
    <row r="98" spans="1:10" ht="43.5" customHeight="1">
      <c r="A98" s="100"/>
      <c r="B98" s="94"/>
      <c r="C98" s="27" t="s">
        <v>80</v>
      </c>
      <c r="D98" s="17" t="s">
        <v>20</v>
      </c>
      <c r="E98" s="17" t="s">
        <v>75</v>
      </c>
      <c r="F98" s="17" t="s">
        <v>77</v>
      </c>
      <c r="G98" s="17" t="s">
        <v>81</v>
      </c>
      <c r="H98" s="17"/>
      <c r="I98" s="17"/>
      <c r="J98" s="103">
        <f>J99</f>
        <v>24</v>
      </c>
    </row>
    <row r="99" spans="1:10" ht="20.25">
      <c r="A99" s="100"/>
      <c r="B99" s="94"/>
      <c r="C99" s="84" t="s">
        <v>34</v>
      </c>
      <c r="D99" s="21" t="s">
        <v>20</v>
      </c>
      <c r="E99" s="21" t="s">
        <v>75</v>
      </c>
      <c r="F99" s="21" t="s">
        <v>77</v>
      </c>
      <c r="G99" s="21" t="s">
        <v>81</v>
      </c>
      <c r="H99" s="21" t="s">
        <v>30</v>
      </c>
      <c r="I99" s="21" t="s">
        <v>31</v>
      </c>
      <c r="J99" s="102">
        <v>24</v>
      </c>
    </row>
    <row r="100" spans="1:10" ht="20.25">
      <c r="A100" s="100"/>
      <c r="B100" s="94"/>
      <c r="C100" s="72" t="s">
        <v>82</v>
      </c>
      <c r="D100" s="34" t="s">
        <v>20</v>
      </c>
      <c r="E100" s="34" t="s">
        <v>75</v>
      </c>
      <c r="F100" s="34" t="s">
        <v>83</v>
      </c>
      <c r="G100" s="34"/>
      <c r="H100" s="21"/>
      <c r="I100" s="21"/>
      <c r="J100" s="11">
        <f>J101+J105</f>
        <v>990</v>
      </c>
    </row>
    <row r="101" spans="1:10" ht="40.5">
      <c r="A101" s="100"/>
      <c r="B101" s="94"/>
      <c r="C101" s="46" t="s">
        <v>84</v>
      </c>
      <c r="D101" s="38" t="s">
        <v>20</v>
      </c>
      <c r="E101" s="32" t="s">
        <v>75</v>
      </c>
      <c r="F101" s="15" t="s">
        <v>83</v>
      </c>
      <c r="G101" s="15" t="s">
        <v>85</v>
      </c>
      <c r="H101" s="24"/>
      <c r="I101" s="21"/>
      <c r="J101" s="175">
        <f>J102</f>
        <v>950</v>
      </c>
    </row>
    <row r="102" spans="1:10" ht="40.5">
      <c r="A102" s="100"/>
      <c r="B102" s="94"/>
      <c r="C102" s="45" t="s">
        <v>86</v>
      </c>
      <c r="D102" s="38" t="s">
        <v>20</v>
      </c>
      <c r="E102" s="147" t="s">
        <v>75</v>
      </c>
      <c r="F102" s="38" t="s">
        <v>83</v>
      </c>
      <c r="G102" s="38" t="s">
        <v>87</v>
      </c>
      <c r="H102" s="132"/>
      <c r="I102" s="132"/>
      <c r="J102" s="292">
        <f>J103+J104</f>
        <v>950</v>
      </c>
    </row>
    <row r="103" spans="1:10" ht="20.25">
      <c r="A103" s="100"/>
      <c r="B103" s="94"/>
      <c r="C103" s="293" t="s">
        <v>34</v>
      </c>
      <c r="D103" s="19" t="s">
        <v>20</v>
      </c>
      <c r="E103" s="19" t="s">
        <v>75</v>
      </c>
      <c r="F103" s="19" t="s">
        <v>83</v>
      </c>
      <c r="G103" s="19" t="s">
        <v>87</v>
      </c>
      <c r="H103" s="19" t="s">
        <v>30</v>
      </c>
      <c r="I103" s="19" t="s">
        <v>31</v>
      </c>
      <c r="J103" s="170">
        <v>500</v>
      </c>
    </row>
    <row r="104" spans="1:10" ht="20.25">
      <c r="A104" s="100"/>
      <c r="B104" s="94"/>
      <c r="C104" s="254" t="s">
        <v>99</v>
      </c>
      <c r="D104" s="214" t="s">
        <v>20</v>
      </c>
      <c r="E104" s="214" t="s">
        <v>75</v>
      </c>
      <c r="F104" s="214" t="s">
        <v>83</v>
      </c>
      <c r="G104" s="214" t="s">
        <v>87</v>
      </c>
      <c r="H104" s="214" t="s">
        <v>30</v>
      </c>
      <c r="I104" s="214" t="s">
        <v>100</v>
      </c>
      <c r="J104" s="255">
        <v>450</v>
      </c>
    </row>
    <row r="105" spans="1:10" ht="20.25">
      <c r="A105" s="100"/>
      <c r="B105" s="94"/>
      <c r="C105" s="72" t="s">
        <v>95</v>
      </c>
      <c r="D105" s="34" t="s">
        <v>20</v>
      </c>
      <c r="E105" s="82" t="s">
        <v>75</v>
      </c>
      <c r="F105" s="34" t="s">
        <v>83</v>
      </c>
      <c r="G105" s="34" t="s">
        <v>96</v>
      </c>
      <c r="H105" s="21"/>
      <c r="I105" s="21"/>
      <c r="J105" s="175">
        <f>J106</f>
        <v>40</v>
      </c>
    </row>
    <row r="106" spans="1:10" ht="60.75">
      <c r="A106" s="100"/>
      <c r="B106" s="94"/>
      <c r="C106" s="27" t="s">
        <v>174</v>
      </c>
      <c r="D106" s="17" t="s">
        <v>20</v>
      </c>
      <c r="E106" s="18" t="s">
        <v>75</v>
      </c>
      <c r="F106" s="17" t="s">
        <v>83</v>
      </c>
      <c r="G106" s="17" t="s">
        <v>172</v>
      </c>
      <c r="H106" s="19"/>
      <c r="I106" s="19"/>
      <c r="J106" s="106">
        <f>J107</f>
        <v>40</v>
      </c>
    </row>
    <row r="107" spans="1:10" ht="40.5">
      <c r="A107" s="100"/>
      <c r="B107" s="94"/>
      <c r="C107" s="58" t="s">
        <v>218</v>
      </c>
      <c r="D107" s="23" t="s">
        <v>20</v>
      </c>
      <c r="E107" s="61" t="s">
        <v>75</v>
      </c>
      <c r="F107" s="61" t="s">
        <v>83</v>
      </c>
      <c r="G107" s="61" t="s">
        <v>172</v>
      </c>
      <c r="H107" s="61" t="s">
        <v>217</v>
      </c>
      <c r="I107" s="21" t="s">
        <v>31</v>
      </c>
      <c r="J107" s="102">
        <v>40</v>
      </c>
    </row>
    <row r="108" spans="1:10" s="48" customFormat="1" ht="20.25">
      <c r="A108" s="100"/>
      <c r="B108" s="94"/>
      <c r="C108" s="47" t="s">
        <v>88</v>
      </c>
      <c r="D108" s="13" t="s">
        <v>20</v>
      </c>
      <c r="E108" s="13" t="s">
        <v>89</v>
      </c>
      <c r="F108" s="13" t="s">
        <v>89</v>
      </c>
      <c r="G108" s="13" t="s">
        <v>21</v>
      </c>
      <c r="H108" s="13" t="s">
        <v>21</v>
      </c>
      <c r="I108" s="13" t="s">
        <v>21</v>
      </c>
      <c r="J108" s="101">
        <f>J109+J134+J148</f>
        <v>21476.300000000003</v>
      </c>
    </row>
    <row r="109" spans="1:10" s="48" customFormat="1" ht="20.25">
      <c r="A109" s="100"/>
      <c r="B109" s="94"/>
      <c r="C109" s="47" t="s">
        <v>90</v>
      </c>
      <c r="D109" s="15" t="s">
        <v>20</v>
      </c>
      <c r="E109" s="15" t="s">
        <v>89</v>
      </c>
      <c r="F109" s="15" t="s">
        <v>91</v>
      </c>
      <c r="G109" s="13"/>
      <c r="H109" s="13"/>
      <c r="I109" s="13"/>
      <c r="J109" s="101">
        <f>J110+J127+J131+J119</f>
        <v>9629.900000000001</v>
      </c>
    </row>
    <row r="110" spans="1:10" s="48" customFormat="1" ht="60.75">
      <c r="A110" s="100"/>
      <c r="B110" s="94"/>
      <c r="C110" s="49" t="s">
        <v>155</v>
      </c>
      <c r="D110" s="15" t="s">
        <v>20</v>
      </c>
      <c r="E110" s="15" t="s">
        <v>89</v>
      </c>
      <c r="F110" s="15" t="s">
        <v>91</v>
      </c>
      <c r="G110" s="13" t="s">
        <v>154</v>
      </c>
      <c r="H110" s="13"/>
      <c r="I110" s="13"/>
      <c r="J110" s="101">
        <f>J114+J111</f>
        <v>5344.6</v>
      </c>
    </row>
    <row r="111" spans="1:10" s="48" customFormat="1" ht="101.25">
      <c r="A111" s="100"/>
      <c r="B111" s="94"/>
      <c r="C111" s="260" t="s">
        <v>270</v>
      </c>
      <c r="D111" s="15" t="s">
        <v>20</v>
      </c>
      <c r="E111" s="261" t="s">
        <v>89</v>
      </c>
      <c r="F111" s="13" t="s">
        <v>91</v>
      </c>
      <c r="G111" s="261" t="s">
        <v>272</v>
      </c>
      <c r="H111" s="261"/>
      <c r="I111" s="13"/>
      <c r="J111" s="101">
        <f>J112</f>
        <v>1603.1</v>
      </c>
    </row>
    <row r="112" spans="1:10" s="48" customFormat="1" ht="101.25">
      <c r="A112" s="100"/>
      <c r="B112" s="94"/>
      <c r="C112" s="227" t="s">
        <v>271</v>
      </c>
      <c r="D112" s="217" t="s">
        <v>20</v>
      </c>
      <c r="E112" s="216" t="s">
        <v>89</v>
      </c>
      <c r="F112" s="217" t="s">
        <v>91</v>
      </c>
      <c r="G112" s="216" t="s">
        <v>273</v>
      </c>
      <c r="H112" s="216"/>
      <c r="I112" s="212"/>
      <c r="J112" s="262">
        <f>J113</f>
        <v>1603.1</v>
      </c>
    </row>
    <row r="113" spans="1:10" s="48" customFormat="1" ht="40.5">
      <c r="A113" s="100"/>
      <c r="B113" s="94"/>
      <c r="C113" s="256" t="s">
        <v>269</v>
      </c>
      <c r="D113" s="264" t="s">
        <v>20</v>
      </c>
      <c r="E113" s="257" t="s">
        <v>89</v>
      </c>
      <c r="F113" s="220" t="s">
        <v>91</v>
      </c>
      <c r="G113" s="220" t="s">
        <v>273</v>
      </c>
      <c r="H113" s="220" t="s">
        <v>20</v>
      </c>
      <c r="I113" s="226" t="s">
        <v>268</v>
      </c>
      <c r="J113" s="263">
        <v>1603.1</v>
      </c>
    </row>
    <row r="114" spans="1:10" s="48" customFormat="1" ht="60.75">
      <c r="A114" s="100"/>
      <c r="B114" s="94"/>
      <c r="C114" s="49" t="s">
        <v>261</v>
      </c>
      <c r="D114" s="15" t="s">
        <v>20</v>
      </c>
      <c r="E114" s="15" t="s">
        <v>89</v>
      </c>
      <c r="F114" s="15" t="s">
        <v>91</v>
      </c>
      <c r="G114" s="13" t="s">
        <v>260</v>
      </c>
      <c r="H114" s="13"/>
      <c r="I114" s="13"/>
      <c r="J114" s="101">
        <f>J115</f>
        <v>3741.5</v>
      </c>
    </row>
    <row r="115" spans="1:10" s="48" customFormat="1" ht="81">
      <c r="A115" s="100"/>
      <c r="B115" s="94"/>
      <c r="C115" s="191" t="s">
        <v>262</v>
      </c>
      <c r="D115" s="38" t="s">
        <v>20</v>
      </c>
      <c r="E115" s="147" t="s">
        <v>89</v>
      </c>
      <c r="F115" s="38" t="s">
        <v>91</v>
      </c>
      <c r="G115" s="38" t="s">
        <v>233</v>
      </c>
      <c r="H115" s="132"/>
      <c r="I115" s="192"/>
      <c r="J115" s="104">
        <f>J116+J117+J118</f>
        <v>3741.5</v>
      </c>
    </row>
    <row r="116" spans="1:10" s="48" customFormat="1" ht="20.25">
      <c r="A116" s="100"/>
      <c r="B116" s="94"/>
      <c r="C116" s="193" t="s">
        <v>92</v>
      </c>
      <c r="D116" s="19" t="s">
        <v>20</v>
      </c>
      <c r="E116" s="19" t="s">
        <v>89</v>
      </c>
      <c r="F116" s="19" t="s">
        <v>91</v>
      </c>
      <c r="G116" s="19" t="s">
        <v>233</v>
      </c>
      <c r="H116" s="19" t="s">
        <v>20</v>
      </c>
      <c r="I116" s="50" t="s">
        <v>31</v>
      </c>
      <c r="J116" s="170">
        <v>2737.1</v>
      </c>
    </row>
    <row r="117" spans="1:10" s="48" customFormat="1" ht="20.25">
      <c r="A117" s="100"/>
      <c r="B117" s="94"/>
      <c r="C117" s="81" t="s">
        <v>99</v>
      </c>
      <c r="D117" s="20" t="s">
        <v>20</v>
      </c>
      <c r="E117" s="20" t="s">
        <v>89</v>
      </c>
      <c r="F117" s="20" t="s">
        <v>91</v>
      </c>
      <c r="G117" s="20" t="s">
        <v>233</v>
      </c>
      <c r="H117" s="20" t="s">
        <v>20</v>
      </c>
      <c r="I117" s="246" t="s">
        <v>100</v>
      </c>
      <c r="J117" s="258">
        <f>1162.9-861.6</f>
        <v>301.30000000000007</v>
      </c>
    </row>
    <row r="118" spans="1:10" s="48" customFormat="1" ht="40.5">
      <c r="A118" s="100"/>
      <c r="B118" s="94"/>
      <c r="C118" s="259" t="s">
        <v>269</v>
      </c>
      <c r="D118" s="214" t="s">
        <v>20</v>
      </c>
      <c r="E118" s="214" t="s">
        <v>89</v>
      </c>
      <c r="F118" s="214" t="s">
        <v>91</v>
      </c>
      <c r="G118" s="214" t="s">
        <v>233</v>
      </c>
      <c r="H118" s="214" t="s">
        <v>20</v>
      </c>
      <c r="I118" s="214" t="s">
        <v>268</v>
      </c>
      <c r="J118" s="255">
        <v>703.1</v>
      </c>
    </row>
    <row r="119" spans="1:10" s="48" customFormat="1" ht="40.5">
      <c r="A119" s="100"/>
      <c r="B119" s="94"/>
      <c r="C119" s="265" t="s">
        <v>274</v>
      </c>
      <c r="D119" s="13" t="s">
        <v>20</v>
      </c>
      <c r="E119" s="267" t="s">
        <v>89</v>
      </c>
      <c r="F119" s="267" t="s">
        <v>91</v>
      </c>
      <c r="G119" s="267" t="s">
        <v>277</v>
      </c>
      <c r="H119" s="267"/>
      <c r="I119" s="52"/>
      <c r="J119" s="174">
        <f>J120</f>
        <v>3991.5</v>
      </c>
    </row>
    <row r="120" spans="1:10" s="48" customFormat="1" ht="81">
      <c r="A120" s="100"/>
      <c r="B120" s="94"/>
      <c r="C120" s="266" t="s">
        <v>275</v>
      </c>
      <c r="D120" s="40" t="s">
        <v>20</v>
      </c>
      <c r="E120" s="268" t="s">
        <v>89</v>
      </c>
      <c r="F120" s="268" t="s">
        <v>91</v>
      </c>
      <c r="G120" s="268" t="s">
        <v>278</v>
      </c>
      <c r="H120" s="268"/>
      <c r="I120" s="52"/>
      <c r="J120" s="174">
        <f>J121+J124</f>
        <v>3991.5</v>
      </c>
    </row>
    <row r="121" spans="1:10" s="48" customFormat="1" ht="60.75">
      <c r="A121" s="100"/>
      <c r="B121" s="94"/>
      <c r="C121" s="271" t="s">
        <v>276</v>
      </c>
      <c r="D121" s="272" t="s">
        <v>20</v>
      </c>
      <c r="E121" s="273" t="s">
        <v>89</v>
      </c>
      <c r="F121" s="273" t="s">
        <v>91</v>
      </c>
      <c r="G121" s="273" t="s">
        <v>279</v>
      </c>
      <c r="H121" s="274"/>
      <c r="I121" s="275"/>
      <c r="J121" s="276">
        <f>J122+J123</f>
        <v>1192</v>
      </c>
    </row>
    <row r="122" spans="1:10" s="48" customFormat="1" ht="20.25">
      <c r="A122" s="100"/>
      <c r="B122" s="94"/>
      <c r="C122" s="294" t="s">
        <v>99</v>
      </c>
      <c r="D122" s="213" t="s">
        <v>20</v>
      </c>
      <c r="E122" s="295" t="s">
        <v>89</v>
      </c>
      <c r="F122" s="295" t="s">
        <v>91</v>
      </c>
      <c r="G122" s="295" t="s">
        <v>279</v>
      </c>
      <c r="H122" s="295" t="s">
        <v>20</v>
      </c>
      <c r="I122" s="213" t="s">
        <v>100</v>
      </c>
      <c r="J122" s="296">
        <v>59.6</v>
      </c>
    </row>
    <row r="123" spans="1:10" s="48" customFormat="1" ht="40.5">
      <c r="A123" s="100"/>
      <c r="B123" s="94"/>
      <c r="C123" s="259" t="s">
        <v>269</v>
      </c>
      <c r="D123" s="214" t="s">
        <v>20</v>
      </c>
      <c r="E123" s="269" t="s">
        <v>89</v>
      </c>
      <c r="F123" s="269" t="s">
        <v>91</v>
      </c>
      <c r="G123" s="269" t="s">
        <v>279</v>
      </c>
      <c r="H123" s="269" t="s">
        <v>20</v>
      </c>
      <c r="I123" s="214" t="s">
        <v>268</v>
      </c>
      <c r="J123" s="255">
        <v>1132.4</v>
      </c>
    </row>
    <row r="124" spans="1:10" s="48" customFormat="1" ht="40.5">
      <c r="A124" s="100"/>
      <c r="B124" s="94"/>
      <c r="C124" s="277" t="s">
        <v>281</v>
      </c>
      <c r="D124" s="272" t="s">
        <v>20</v>
      </c>
      <c r="E124" s="273" t="s">
        <v>89</v>
      </c>
      <c r="F124" s="273" t="s">
        <v>91</v>
      </c>
      <c r="G124" s="273" t="s">
        <v>280</v>
      </c>
      <c r="H124" s="278"/>
      <c r="I124" s="275"/>
      <c r="J124" s="276">
        <f>J125+J126</f>
        <v>2799.5</v>
      </c>
    </row>
    <row r="125" spans="1:10" s="48" customFormat="1" ht="20.25">
      <c r="A125" s="100"/>
      <c r="B125" s="94"/>
      <c r="C125" s="294" t="s">
        <v>99</v>
      </c>
      <c r="D125" s="213" t="s">
        <v>20</v>
      </c>
      <c r="E125" s="295" t="s">
        <v>89</v>
      </c>
      <c r="F125" s="295" t="s">
        <v>91</v>
      </c>
      <c r="G125" s="295" t="s">
        <v>280</v>
      </c>
      <c r="H125" s="295" t="s">
        <v>20</v>
      </c>
      <c r="I125" s="213" t="s">
        <v>100</v>
      </c>
      <c r="J125" s="296">
        <v>1819.7</v>
      </c>
    </row>
    <row r="126" spans="1:10" s="48" customFormat="1" ht="40.5">
      <c r="A126" s="100"/>
      <c r="B126" s="94"/>
      <c r="C126" s="259" t="s">
        <v>269</v>
      </c>
      <c r="D126" s="214" t="s">
        <v>20</v>
      </c>
      <c r="E126" s="269" t="s">
        <v>89</v>
      </c>
      <c r="F126" s="269" t="s">
        <v>91</v>
      </c>
      <c r="G126" s="269" t="s">
        <v>280</v>
      </c>
      <c r="H126" s="269" t="s">
        <v>20</v>
      </c>
      <c r="I126" s="214" t="s">
        <v>268</v>
      </c>
      <c r="J126" s="255">
        <v>979.8</v>
      </c>
    </row>
    <row r="127" spans="1:10" s="48" customFormat="1" ht="20.25">
      <c r="A127" s="100"/>
      <c r="B127" s="94"/>
      <c r="C127" s="86" t="s">
        <v>93</v>
      </c>
      <c r="D127" s="15" t="s">
        <v>20</v>
      </c>
      <c r="E127" s="15" t="s">
        <v>89</v>
      </c>
      <c r="F127" s="15" t="s">
        <v>91</v>
      </c>
      <c r="G127" s="53" t="s">
        <v>94</v>
      </c>
      <c r="H127" s="53"/>
      <c r="I127" s="54"/>
      <c r="J127" s="101">
        <f>J128</f>
        <v>194.1</v>
      </c>
    </row>
    <row r="128" spans="1:10" s="48" customFormat="1" ht="20.25">
      <c r="A128" s="100"/>
      <c r="B128" s="94"/>
      <c r="C128" s="90" t="s">
        <v>157</v>
      </c>
      <c r="D128" s="28" t="s">
        <v>20</v>
      </c>
      <c r="E128" s="28" t="s">
        <v>89</v>
      </c>
      <c r="F128" s="28" t="s">
        <v>91</v>
      </c>
      <c r="G128" s="56" t="s">
        <v>158</v>
      </c>
      <c r="H128" s="56"/>
      <c r="I128" s="57"/>
      <c r="J128" s="108">
        <f>J129+J130</f>
        <v>194.1</v>
      </c>
    </row>
    <row r="129" spans="1:10" s="48" customFormat="1" ht="20.25">
      <c r="A129" s="100"/>
      <c r="B129" s="94"/>
      <c r="C129" s="81" t="s">
        <v>34</v>
      </c>
      <c r="D129" s="20" t="s">
        <v>20</v>
      </c>
      <c r="E129" s="20" t="s">
        <v>89</v>
      </c>
      <c r="F129" s="20" t="s">
        <v>91</v>
      </c>
      <c r="G129" s="279" t="s">
        <v>158</v>
      </c>
      <c r="H129" s="20" t="s">
        <v>30</v>
      </c>
      <c r="I129" s="20" t="s">
        <v>31</v>
      </c>
      <c r="J129" s="247">
        <v>114.1</v>
      </c>
    </row>
    <row r="130" spans="1:10" s="48" customFormat="1" ht="20.25">
      <c r="A130" s="100"/>
      <c r="B130" s="94"/>
      <c r="C130" s="259" t="s">
        <v>99</v>
      </c>
      <c r="D130" s="214" t="s">
        <v>20</v>
      </c>
      <c r="E130" s="214" t="s">
        <v>89</v>
      </c>
      <c r="F130" s="214" t="s">
        <v>91</v>
      </c>
      <c r="G130" s="280" t="s">
        <v>158</v>
      </c>
      <c r="H130" s="214" t="s">
        <v>30</v>
      </c>
      <c r="I130" s="214" t="s">
        <v>100</v>
      </c>
      <c r="J130" s="263">
        <v>80</v>
      </c>
    </row>
    <row r="131" spans="1:10" s="48" customFormat="1" ht="20.25">
      <c r="A131" s="100"/>
      <c r="B131" s="94"/>
      <c r="C131" s="281" t="s">
        <v>95</v>
      </c>
      <c r="D131" s="120" t="s">
        <v>20</v>
      </c>
      <c r="E131" s="261" t="s">
        <v>89</v>
      </c>
      <c r="F131" s="13" t="s">
        <v>91</v>
      </c>
      <c r="G131" s="13" t="s">
        <v>96</v>
      </c>
      <c r="H131" s="243"/>
      <c r="I131" s="243"/>
      <c r="J131" s="178">
        <f>J132</f>
        <v>99.7</v>
      </c>
    </row>
    <row r="132" spans="1:10" s="48" customFormat="1" ht="101.25">
      <c r="A132" s="100"/>
      <c r="B132" s="94"/>
      <c r="C132" s="282" t="s">
        <v>249</v>
      </c>
      <c r="D132" s="118" t="s">
        <v>20</v>
      </c>
      <c r="E132" s="232" t="s">
        <v>89</v>
      </c>
      <c r="F132" s="42" t="s">
        <v>91</v>
      </c>
      <c r="G132" s="42" t="s">
        <v>246</v>
      </c>
      <c r="H132" s="50"/>
      <c r="I132" s="50"/>
      <c r="J132" s="129">
        <f>J133</f>
        <v>99.7</v>
      </c>
    </row>
    <row r="133" spans="1:10" s="48" customFormat="1" ht="20.25">
      <c r="A133" s="100"/>
      <c r="B133" s="94"/>
      <c r="C133" s="283" t="s">
        <v>34</v>
      </c>
      <c r="D133" s="246" t="s">
        <v>20</v>
      </c>
      <c r="E133" s="246" t="s">
        <v>89</v>
      </c>
      <c r="F133" s="246" t="s">
        <v>91</v>
      </c>
      <c r="G133" s="246" t="s">
        <v>246</v>
      </c>
      <c r="H133" s="246" t="s">
        <v>30</v>
      </c>
      <c r="I133" s="246" t="s">
        <v>31</v>
      </c>
      <c r="J133" s="105">
        <v>99.7</v>
      </c>
    </row>
    <row r="134" spans="1:10" ht="20.25">
      <c r="A134" s="100"/>
      <c r="B134" s="94"/>
      <c r="C134" s="46" t="s">
        <v>97</v>
      </c>
      <c r="D134" s="15" t="s">
        <v>20</v>
      </c>
      <c r="E134" s="15" t="s">
        <v>89</v>
      </c>
      <c r="F134" s="15" t="s">
        <v>98</v>
      </c>
      <c r="G134" s="15"/>
      <c r="H134" s="15"/>
      <c r="I134" s="15"/>
      <c r="J134" s="101">
        <f>J135</f>
        <v>5416.4</v>
      </c>
    </row>
    <row r="135" spans="1:10" ht="20.25">
      <c r="A135" s="100"/>
      <c r="B135" s="94"/>
      <c r="C135" s="87" t="s">
        <v>101</v>
      </c>
      <c r="D135" s="15" t="s">
        <v>20</v>
      </c>
      <c r="E135" s="15" t="s">
        <v>89</v>
      </c>
      <c r="F135" s="15" t="s">
        <v>98</v>
      </c>
      <c r="G135" s="15" t="s">
        <v>102</v>
      </c>
      <c r="H135" s="15"/>
      <c r="I135" s="15"/>
      <c r="J135" s="101">
        <f>J136+J142</f>
        <v>5416.4</v>
      </c>
    </row>
    <row r="136" spans="1:10" ht="20.25">
      <c r="A136" s="100"/>
      <c r="B136" s="94"/>
      <c r="C136" s="46" t="s">
        <v>176</v>
      </c>
      <c r="D136" s="15" t="s">
        <v>20</v>
      </c>
      <c r="E136" s="15" t="s">
        <v>89</v>
      </c>
      <c r="F136" s="15" t="s">
        <v>98</v>
      </c>
      <c r="G136" s="15" t="s">
        <v>175</v>
      </c>
      <c r="H136" s="24"/>
      <c r="I136" s="24"/>
      <c r="J136" s="101">
        <f>J137+J139</f>
        <v>1255.9</v>
      </c>
    </row>
    <row r="137" spans="1:10" ht="40.5">
      <c r="A137" s="100"/>
      <c r="B137" s="94"/>
      <c r="C137" s="27" t="s">
        <v>183</v>
      </c>
      <c r="D137" s="42" t="s">
        <v>20</v>
      </c>
      <c r="E137" s="18" t="s">
        <v>89</v>
      </c>
      <c r="F137" s="17" t="s">
        <v>98</v>
      </c>
      <c r="G137" s="17" t="s">
        <v>184</v>
      </c>
      <c r="H137" s="50"/>
      <c r="I137" s="50"/>
      <c r="J137" s="109">
        <f>J138</f>
        <v>225</v>
      </c>
    </row>
    <row r="138" spans="1:10" ht="40.5">
      <c r="A138" s="100"/>
      <c r="B138" s="94"/>
      <c r="C138" s="58" t="s">
        <v>218</v>
      </c>
      <c r="D138" s="23" t="s">
        <v>20</v>
      </c>
      <c r="E138" s="23" t="s">
        <v>89</v>
      </c>
      <c r="F138" s="23" t="s">
        <v>98</v>
      </c>
      <c r="G138" s="23" t="s">
        <v>184</v>
      </c>
      <c r="H138" s="23" t="s">
        <v>217</v>
      </c>
      <c r="I138" s="64" t="s">
        <v>31</v>
      </c>
      <c r="J138" s="110">
        <v>225</v>
      </c>
    </row>
    <row r="139" spans="1:10" ht="40.5">
      <c r="A139" s="100"/>
      <c r="B139" s="94"/>
      <c r="C139" s="149" t="s">
        <v>258</v>
      </c>
      <c r="D139" s="119" t="s">
        <v>20</v>
      </c>
      <c r="E139" s="232" t="s">
        <v>89</v>
      </c>
      <c r="F139" s="232" t="s">
        <v>98</v>
      </c>
      <c r="G139" s="232" t="s">
        <v>257</v>
      </c>
      <c r="H139" s="50"/>
      <c r="I139" s="50"/>
      <c r="J139" s="129">
        <f>J140+J141</f>
        <v>1030.9</v>
      </c>
    </row>
    <row r="140" spans="1:10" ht="20.25">
      <c r="A140" s="100"/>
      <c r="B140" s="94"/>
      <c r="C140" s="285" t="s">
        <v>34</v>
      </c>
      <c r="D140" s="246" t="s">
        <v>20</v>
      </c>
      <c r="E140" s="246" t="s">
        <v>89</v>
      </c>
      <c r="F140" s="246" t="s">
        <v>98</v>
      </c>
      <c r="G140" s="246" t="s">
        <v>257</v>
      </c>
      <c r="H140" s="246" t="s">
        <v>30</v>
      </c>
      <c r="I140" s="246" t="s">
        <v>31</v>
      </c>
      <c r="J140" s="105">
        <v>4</v>
      </c>
    </row>
    <row r="141" spans="1:10" ht="20.25">
      <c r="A141" s="100"/>
      <c r="B141" s="94"/>
      <c r="C141" s="259" t="s">
        <v>99</v>
      </c>
      <c r="D141" s="214" t="s">
        <v>20</v>
      </c>
      <c r="E141" s="214" t="s">
        <v>89</v>
      </c>
      <c r="F141" s="214" t="s">
        <v>98</v>
      </c>
      <c r="G141" s="214" t="s">
        <v>257</v>
      </c>
      <c r="H141" s="214" t="s">
        <v>30</v>
      </c>
      <c r="I141" s="214" t="s">
        <v>100</v>
      </c>
      <c r="J141" s="255">
        <f>526.9+500</f>
        <v>1026.9</v>
      </c>
    </row>
    <row r="142" spans="1:10" ht="40.5">
      <c r="A142" s="100"/>
      <c r="B142" s="94"/>
      <c r="C142" s="287" t="s">
        <v>282</v>
      </c>
      <c r="D142" s="13" t="s">
        <v>20</v>
      </c>
      <c r="E142" s="261" t="s">
        <v>89</v>
      </c>
      <c r="F142" s="13" t="s">
        <v>98</v>
      </c>
      <c r="G142" s="13" t="s">
        <v>283</v>
      </c>
      <c r="H142" s="243"/>
      <c r="I142" s="243"/>
      <c r="J142" s="289">
        <f>J143+J146</f>
        <v>4160.5</v>
      </c>
    </row>
    <row r="143" spans="1:10" ht="40.5">
      <c r="A143" s="100"/>
      <c r="B143" s="94"/>
      <c r="C143" s="85" t="s">
        <v>182</v>
      </c>
      <c r="D143" s="75" t="s">
        <v>20</v>
      </c>
      <c r="E143" s="114" t="s">
        <v>89</v>
      </c>
      <c r="F143" s="71" t="s">
        <v>98</v>
      </c>
      <c r="G143" s="71" t="s">
        <v>181</v>
      </c>
      <c r="H143" s="297"/>
      <c r="I143" s="297"/>
      <c r="J143" s="177">
        <f>J144+J145</f>
        <v>3661.8</v>
      </c>
    </row>
    <row r="144" spans="1:10" ht="20.25">
      <c r="A144" s="100"/>
      <c r="B144" s="94"/>
      <c r="C144" s="298" t="s">
        <v>34</v>
      </c>
      <c r="D144" s="132" t="s">
        <v>20</v>
      </c>
      <c r="E144" s="132" t="s">
        <v>89</v>
      </c>
      <c r="F144" s="132" t="s">
        <v>98</v>
      </c>
      <c r="G144" s="132" t="s">
        <v>181</v>
      </c>
      <c r="H144" s="132" t="s">
        <v>30</v>
      </c>
      <c r="I144" s="192" t="s">
        <v>31</v>
      </c>
      <c r="J144" s="299">
        <v>899.5</v>
      </c>
    </row>
    <row r="145" spans="1:10" ht="20.25">
      <c r="A145" s="100"/>
      <c r="B145" s="94"/>
      <c r="C145" s="259" t="s">
        <v>99</v>
      </c>
      <c r="D145" s="214" t="s">
        <v>20</v>
      </c>
      <c r="E145" s="214" t="s">
        <v>89</v>
      </c>
      <c r="F145" s="214" t="s">
        <v>98</v>
      </c>
      <c r="G145" s="214" t="s">
        <v>181</v>
      </c>
      <c r="H145" s="214" t="s">
        <v>30</v>
      </c>
      <c r="I145" s="214" t="s">
        <v>100</v>
      </c>
      <c r="J145" s="286">
        <v>2762.3</v>
      </c>
    </row>
    <row r="146" spans="1:10" ht="40.5">
      <c r="A146" s="100"/>
      <c r="B146" s="94"/>
      <c r="C146" s="210" t="s">
        <v>284</v>
      </c>
      <c r="D146" s="212" t="s">
        <v>20</v>
      </c>
      <c r="E146" s="211" t="s">
        <v>89</v>
      </c>
      <c r="F146" s="212" t="s">
        <v>98</v>
      </c>
      <c r="G146" s="212" t="s">
        <v>285</v>
      </c>
      <c r="H146" s="213"/>
      <c r="I146" s="213"/>
      <c r="J146" s="288">
        <f>J147</f>
        <v>498.7</v>
      </c>
    </row>
    <row r="147" spans="1:10" ht="20.25">
      <c r="A147" s="100"/>
      <c r="B147" s="94"/>
      <c r="C147" s="259" t="s">
        <v>99</v>
      </c>
      <c r="D147" s="214" t="s">
        <v>20</v>
      </c>
      <c r="E147" s="214" t="s">
        <v>89</v>
      </c>
      <c r="F147" s="214" t="s">
        <v>98</v>
      </c>
      <c r="G147" s="214" t="s">
        <v>285</v>
      </c>
      <c r="H147" s="214" t="s">
        <v>30</v>
      </c>
      <c r="I147" s="214" t="s">
        <v>100</v>
      </c>
      <c r="J147" s="286">
        <v>498.7</v>
      </c>
    </row>
    <row r="148" spans="1:10" ht="20.25">
      <c r="A148" s="100"/>
      <c r="B148" s="94"/>
      <c r="C148" s="55" t="s">
        <v>103</v>
      </c>
      <c r="D148" s="15" t="s">
        <v>20</v>
      </c>
      <c r="E148" s="38" t="s">
        <v>89</v>
      </c>
      <c r="F148" s="65" t="s">
        <v>104</v>
      </c>
      <c r="G148" s="21"/>
      <c r="H148" s="21"/>
      <c r="I148" s="21"/>
      <c r="J148" s="109">
        <f>J149</f>
        <v>6430</v>
      </c>
    </row>
    <row r="149" spans="1:10" ht="20.25">
      <c r="A149" s="100"/>
      <c r="B149" s="94"/>
      <c r="C149" s="55" t="s">
        <v>103</v>
      </c>
      <c r="D149" s="15" t="s">
        <v>20</v>
      </c>
      <c r="E149" s="38" t="s">
        <v>89</v>
      </c>
      <c r="F149" s="65" t="s">
        <v>104</v>
      </c>
      <c r="G149" s="18" t="s">
        <v>105</v>
      </c>
      <c r="H149" s="15"/>
      <c r="I149" s="15"/>
      <c r="J149" s="101">
        <f>J150+J153+J156+J159</f>
        <v>6430</v>
      </c>
    </row>
    <row r="150" spans="1:10" ht="20.25">
      <c r="A150" s="100"/>
      <c r="B150" s="94"/>
      <c r="C150" s="130" t="s">
        <v>106</v>
      </c>
      <c r="D150" s="131" t="s">
        <v>20</v>
      </c>
      <c r="E150" s="131" t="s">
        <v>89</v>
      </c>
      <c r="F150" s="131" t="s">
        <v>104</v>
      </c>
      <c r="G150" s="131" t="s">
        <v>107</v>
      </c>
      <c r="H150" s="38"/>
      <c r="I150" s="38"/>
      <c r="J150" s="104">
        <f>J151+J152</f>
        <v>3608.5</v>
      </c>
    </row>
    <row r="151" spans="1:10" ht="20.25">
      <c r="A151" s="100"/>
      <c r="B151" s="94"/>
      <c r="C151" s="81" t="s">
        <v>34</v>
      </c>
      <c r="D151" s="20" t="s">
        <v>20</v>
      </c>
      <c r="E151" s="20" t="s">
        <v>89</v>
      </c>
      <c r="F151" s="67" t="s">
        <v>104</v>
      </c>
      <c r="G151" s="67" t="s">
        <v>107</v>
      </c>
      <c r="H151" s="67" t="s">
        <v>30</v>
      </c>
      <c r="I151" s="20" t="s">
        <v>31</v>
      </c>
      <c r="J151" s="105">
        <f>3508.5</f>
        <v>3508.5</v>
      </c>
    </row>
    <row r="152" spans="1:10" ht="20.25">
      <c r="A152" s="100"/>
      <c r="B152" s="94"/>
      <c r="C152" s="259" t="s">
        <v>99</v>
      </c>
      <c r="D152" s="270" t="s">
        <v>20</v>
      </c>
      <c r="E152" s="270" t="s">
        <v>89</v>
      </c>
      <c r="F152" s="290" t="s">
        <v>104</v>
      </c>
      <c r="G152" s="290" t="s">
        <v>107</v>
      </c>
      <c r="H152" s="290" t="s">
        <v>30</v>
      </c>
      <c r="I152" s="264" t="s">
        <v>100</v>
      </c>
      <c r="J152" s="284">
        <v>100</v>
      </c>
    </row>
    <row r="153" spans="1:10" ht="20.25">
      <c r="A153" s="100"/>
      <c r="B153" s="94"/>
      <c r="C153" s="55" t="s">
        <v>108</v>
      </c>
      <c r="D153" s="17" t="s">
        <v>20</v>
      </c>
      <c r="E153" s="17" t="s">
        <v>89</v>
      </c>
      <c r="F153" s="65" t="s">
        <v>104</v>
      </c>
      <c r="G153" s="65" t="s">
        <v>109</v>
      </c>
      <c r="H153" s="17"/>
      <c r="I153" s="17"/>
      <c r="J153" s="109">
        <f>J154+J155</f>
        <v>180</v>
      </c>
    </row>
    <row r="154" spans="1:10" ht="20.25">
      <c r="A154" s="100"/>
      <c r="B154" s="94"/>
      <c r="C154" s="81" t="s">
        <v>34</v>
      </c>
      <c r="D154" s="20" t="s">
        <v>20</v>
      </c>
      <c r="E154" s="20" t="s">
        <v>89</v>
      </c>
      <c r="F154" s="67" t="s">
        <v>104</v>
      </c>
      <c r="G154" s="67" t="s">
        <v>109</v>
      </c>
      <c r="H154" s="67" t="s">
        <v>30</v>
      </c>
      <c r="I154" s="20" t="s">
        <v>31</v>
      </c>
      <c r="J154" s="105">
        <v>80</v>
      </c>
    </row>
    <row r="155" spans="1:10" ht="20.25">
      <c r="A155" s="100"/>
      <c r="B155" s="94"/>
      <c r="C155" s="259" t="s">
        <v>99</v>
      </c>
      <c r="D155" s="214" t="s">
        <v>20</v>
      </c>
      <c r="E155" s="214" t="s">
        <v>89</v>
      </c>
      <c r="F155" s="226" t="s">
        <v>104</v>
      </c>
      <c r="G155" s="226" t="s">
        <v>109</v>
      </c>
      <c r="H155" s="226" t="s">
        <v>30</v>
      </c>
      <c r="I155" s="214" t="s">
        <v>100</v>
      </c>
      <c r="J155" s="255">
        <v>100</v>
      </c>
    </row>
    <row r="156" spans="1:10" ht="40.5">
      <c r="A156" s="100"/>
      <c r="B156" s="94"/>
      <c r="C156" s="55" t="s">
        <v>226</v>
      </c>
      <c r="D156" s="17" t="s">
        <v>20</v>
      </c>
      <c r="E156" s="17" t="s">
        <v>89</v>
      </c>
      <c r="F156" s="17" t="s">
        <v>104</v>
      </c>
      <c r="G156" s="17" t="s">
        <v>110</v>
      </c>
      <c r="H156" s="60"/>
      <c r="I156" s="19"/>
      <c r="J156" s="106">
        <f>J157+J158</f>
        <v>1701</v>
      </c>
    </row>
    <row r="157" spans="1:10" ht="20.25">
      <c r="A157" s="100"/>
      <c r="B157" s="94"/>
      <c r="C157" s="81" t="s">
        <v>34</v>
      </c>
      <c r="D157" s="20" t="s">
        <v>20</v>
      </c>
      <c r="E157" s="20" t="s">
        <v>89</v>
      </c>
      <c r="F157" s="20" t="s">
        <v>104</v>
      </c>
      <c r="G157" s="67" t="s">
        <v>110</v>
      </c>
      <c r="H157" s="67" t="s">
        <v>30</v>
      </c>
      <c r="I157" s="67" t="s">
        <v>31</v>
      </c>
      <c r="J157" s="105">
        <v>901</v>
      </c>
    </row>
    <row r="158" spans="1:10" ht="20.25">
      <c r="A158" s="100"/>
      <c r="B158" s="94"/>
      <c r="C158" s="259" t="s">
        <v>99</v>
      </c>
      <c r="D158" s="23" t="s">
        <v>20</v>
      </c>
      <c r="E158" s="23" t="s">
        <v>89</v>
      </c>
      <c r="F158" s="23" t="s">
        <v>104</v>
      </c>
      <c r="G158" s="68" t="s">
        <v>110</v>
      </c>
      <c r="H158" s="68" t="s">
        <v>30</v>
      </c>
      <c r="I158" s="68" t="s">
        <v>100</v>
      </c>
      <c r="J158" s="107">
        <v>800</v>
      </c>
    </row>
    <row r="159" spans="1:10" ht="20.25">
      <c r="A159" s="100"/>
      <c r="B159" s="94"/>
      <c r="C159" s="55" t="s">
        <v>111</v>
      </c>
      <c r="D159" s="71" t="s">
        <v>20</v>
      </c>
      <c r="E159" s="71" t="s">
        <v>89</v>
      </c>
      <c r="F159" s="71" t="s">
        <v>104</v>
      </c>
      <c r="G159" s="71" t="s">
        <v>112</v>
      </c>
      <c r="H159" s="69"/>
      <c r="I159" s="69"/>
      <c r="J159" s="169">
        <f>J160</f>
        <v>940.5</v>
      </c>
    </row>
    <row r="160" spans="1:10" ht="20.25">
      <c r="A160" s="100"/>
      <c r="B160" s="94"/>
      <c r="C160" s="43" t="s">
        <v>34</v>
      </c>
      <c r="D160" s="23" t="s">
        <v>20</v>
      </c>
      <c r="E160" s="23" t="s">
        <v>89</v>
      </c>
      <c r="F160" s="23" t="s">
        <v>104</v>
      </c>
      <c r="G160" s="68" t="s">
        <v>112</v>
      </c>
      <c r="H160" s="68" t="s">
        <v>30</v>
      </c>
      <c r="I160" s="68" t="s">
        <v>31</v>
      </c>
      <c r="J160" s="255">
        <v>940.5</v>
      </c>
    </row>
    <row r="161" spans="1:10" ht="20.25">
      <c r="A161" s="100"/>
      <c r="B161" s="94"/>
      <c r="C161" s="151" t="s">
        <v>161</v>
      </c>
      <c r="D161" s="152" t="s">
        <v>20</v>
      </c>
      <c r="E161" s="152" t="s">
        <v>162</v>
      </c>
      <c r="F161" s="152" t="s">
        <v>162</v>
      </c>
      <c r="G161" s="152"/>
      <c r="H161" s="153"/>
      <c r="I161" s="153"/>
      <c r="J161" s="179">
        <f>J162</f>
        <v>20</v>
      </c>
    </row>
    <row r="162" spans="1:10" ht="20.25">
      <c r="A162" s="100"/>
      <c r="B162" s="94"/>
      <c r="C162" s="154" t="s">
        <v>227</v>
      </c>
      <c r="D162" s="155" t="s">
        <v>20</v>
      </c>
      <c r="E162" s="155" t="s">
        <v>162</v>
      </c>
      <c r="F162" s="155" t="s">
        <v>228</v>
      </c>
      <c r="G162" s="155"/>
      <c r="H162" s="156"/>
      <c r="I162" s="156"/>
      <c r="J162" s="180">
        <f>J163</f>
        <v>20</v>
      </c>
    </row>
    <row r="163" spans="1:10" ht="20.25">
      <c r="A163" s="100"/>
      <c r="B163" s="150"/>
      <c r="C163" s="157" t="s">
        <v>229</v>
      </c>
      <c r="D163" s="155" t="s">
        <v>20</v>
      </c>
      <c r="E163" s="155" t="s">
        <v>162</v>
      </c>
      <c r="F163" s="155" t="s">
        <v>228</v>
      </c>
      <c r="G163" s="155" t="s">
        <v>230</v>
      </c>
      <c r="H163" s="156"/>
      <c r="I163" s="156"/>
      <c r="J163" s="180">
        <f>J164</f>
        <v>20</v>
      </c>
    </row>
    <row r="164" spans="1:10" ht="20.25">
      <c r="A164" s="100"/>
      <c r="B164" s="150"/>
      <c r="C164" s="162" t="s">
        <v>231</v>
      </c>
      <c r="D164" s="163" t="s">
        <v>20</v>
      </c>
      <c r="E164" s="163" t="s">
        <v>162</v>
      </c>
      <c r="F164" s="163" t="s">
        <v>228</v>
      </c>
      <c r="G164" s="163" t="s">
        <v>232</v>
      </c>
      <c r="H164" s="164"/>
      <c r="I164" s="164"/>
      <c r="J164" s="181">
        <f>J165</f>
        <v>20</v>
      </c>
    </row>
    <row r="165" spans="1:10" ht="40.5">
      <c r="A165" s="100"/>
      <c r="B165" s="94"/>
      <c r="C165" s="165" t="s">
        <v>218</v>
      </c>
      <c r="D165" s="158" t="s">
        <v>20</v>
      </c>
      <c r="E165" s="159" t="s">
        <v>162</v>
      </c>
      <c r="F165" s="159" t="s">
        <v>228</v>
      </c>
      <c r="G165" s="159" t="s">
        <v>232</v>
      </c>
      <c r="H165" s="159" t="s">
        <v>217</v>
      </c>
      <c r="I165" s="158" t="s">
        <v>31</v>
      </c>
      <c r="J165" s="128">
        <v>20</v>
      </c>
    </row>
    <row r="166" spans="1:10" ht="20.25">
      <c r="A166" s="100"/>
      <c r="B166" s="94"/>
      <c r="C166" s="12" t="s">
        <v>187</v>
      </c>
      <c r="D166" s="13" t="s">
        <v>20</v>
      </c>
      <c r="E166" s="13" t="s">
        <v>113</v>
      </c>
      <c r="F166" s="13" t="s">
        <v>113</v>
      </c>
      <c r="G166" s="40" t="s">
        <v>21</v>
      </c>
      <c r="H166" s="71"/>
      <c r="I166" s="71"/>
      <c r="J166" s="177">
        <f>J167+J171</f>
        <v>6571.5</v>
      </c>
    </row>
    <row r="167" spans="1:10" ht="20.25">
      <c r="A167" s="100"/>
      <c r="B167" s="94"/>
      <c r="C167" s="26" t="s">
        <v>139</v>
      </c>
      <c r="D167" s="15" t="s">
        <v>20</v>
      </c>
      <c r="E167" s="15" t="s">
        <v>113</v>
      </c>
      <c r="F167" s="15" t="s">
        <v>140</v>
      </c>
      <c r="G167" s="15"/>
      <c r="H167" s="15"/>
      <c r="I167" s="15"/>
      <c r="J167" s="182">
        <f>J168</f>
        <v>6253.5</v>
      </c>
    </row>
    <row r="168" spans="1:10" ht="20.25">
      <c r="A168" s="100"/>
      <c r="B168" s="94"/>
      <c r="C168" s="26" t="s">
        <v>188</v>
      </c>
      <c r="D168" s="15" t="s">
        <v>20</v>
      </c>
      <c r="E168" s="15" t="s">
        <v>113</v>
      </c>
      <c r="F168" s="15" t="s">
        <v>140</v>
      </c>
      <c r="G168" s="71" t="s">
        <v>141</v>
      </c>
      <c r="H168" s="71"/>
      <c r="I168" s="71"/>
      <c r="J168" s="177">
        <f>J169</f>
        <v>6253.5</v>
      </c>
    </row>
    <row r="169" spans="1:10" ht="20.25">
      <c r="A169" s="100"/>
      <c r="B169" s="94"/>
      <c r="C169" s="27" t="s">
        <v>142</v>
      </c>
      <c r="D169" s="28" t="s">
        <v>20</v>
      </c>
      <c r="E169" s="33" t="s">
        <v>113</v>
      </c>
      <c r="F169" s="33" t="s">
        <v>140</v>
      </c>
      <c r="G169" s="18" t="s">
        <v>143</v>
      </c>
      <c r="H169" s="19"/>
      <c r="I169" s="19"/>
      <c r="J169" s="109">
        <f>J170</f>
        <v>6253.5</v>
      </c>
    </row>
    <row r="170" spans="1:10" ht="20.25">
      <c r="A170" s="100"/>
      <c r="B170" s="94"/>
      <c r="C170" s="22" t="s">
        <v>219</v>
      </c>
      <c r="D170" s="20" t="s">
        <v>20</v>
      </c>
      <c r="E170" s="20" t="s">
        <v>113</v>
      </c>
      <c r="F170" s="20" t="s">
        <v>140</v>
      </c>
      <c r="G170" s="20" t="s">
        <v>143</v>
      </c>
      <c r="H170" s="20" t="s">
        <v>144</v>
      </c>
      <c r="I170" s="20" t="s">
        <v>31</v>
      </c>
      <c r="J170" s="183">
        <f>6253.5</f>
        <v>6253.5</v>
      </c>
    </row>
    <row r="171" spans="1:10" ht="20.25">
      <c r="A171" s="100"/>
      <c r="B171" s="94"/>
      <c r="C171" s="47" t="s">
        <v>193</v>
      </c>
      <c r="D171" s="13" t="s">
        <v>20</v>
      </c>
      <c r="E171" s="13" t="s">
        <v>113</v>
      </c>
      <c r="F171" s="13" t="s">
        <v>113</v>
      </c>
      <c r="G171" s="13" t="s">
        <v>21</v>
      </c>
      <c r="H171" s="13" t="s">
        <v>21</v>
      </c>
      <c r="I171" s="13" t="s">
        <v>21</v>
      </c>
      <c r="J171" s="101">
        <f>J172</f>
        <v>318</v>
      </c>
    </row>
    <row r="172" spans="1:10" ht="20.25">
      <c r="A172" s="100"/>
      <c r="B172" s="94"/>
      <c r="C172" s="46" t="s">
        <v>194</v>
      </c>
      <c r="D172" s="15" t="s">
        <v>20</v>
      </c>
      <c r="E172" s="15" t="s">
        <v>113</v>
      </c>
      <c r="F172" s="15" t="s">
        <v>196</v>
      </c>
      <c r="G172" s="15"/>
      <c r="H172" s="15"/>
      <c r="I172" s="15"/>
      <c r="J172" s="101">
        <f>J173+J176</f>
        <v>318</v>
      </c>
    </row>
    <row r="173" spans="1:10" ht="20.25">
      <c r="A173" s="100"/>
      <c r="B173" s="94"/>
      <c r="C173" s="46" t="s">
        <v>195</v>
      </c>
      <c r="D173" s="15" t="s">
        <v>20</v>
      </c>
      <c r="E173" s="15" t="s">
        <v>113</v>
      </c>
      <c r="F173" s="15" t="s">
        <v>196</v>
      </c>
      <c r="G173" s="15" t="s">
        <v>114</v>
      </c>
      <c r="H173" s="15" t="s">
        <v>21</v>
      </c>
      <c r="I173" s="15"/>
      <c r="J173" s="103">
        <f>J174</f>
        <v>250</v>
      </c>
    </row>
    <row r="174" spans="1:10" ht="20.25">
      <c r="A174" s="100"/>
      <c r="B174" s="94"/>
      <c r="C174" s="27" t="s">
        <v>205</v>
      </c>
      <c r="D174" s="17" t="s">
        <v>20</v>
      </c>
      <c r="E174" s="17" t="s">
        <v>113</v>
      </c>
      <c r="F174" s="17" t="s">
        <v>196</v>
      </c>
      <c r="G174" s="17" t="s">
        <v>115</v>
      </c>
      <c r="H174" s="17" t="s">
        <v>21</v>
      </c>
      <c r="I174" s="17" t="s">
        <v>21</v>
      </c>
      <c r="J174" s="103">
        <f>J175</f>
        <v>250</v>
      </c>
    </row>
    <row r="175" spans="1:10" ht="20.25">
      <c r="A175" s="100"/>
      <c r="B175" s="94"/>
      <c r="C175" s="58" t="s">
        <v>219</v>
      </c>
      <c r="D175" s="20" t="s">
        <v>20</v>
      </c>
      <c r="E175" s="20" t="s">
        <v>113</v>
      </c>
      <c r="F175" s="20" t="s">
        <v>196</v>
      </c>
      <c r="G175" s="20" t="s">
        <v>115</v>
      </c>
      <c r="H175" s="20" t="s">
        <v>144</v>
      </c>
      <c r="I175" s="20" t="s">
        <v>31</v>
      </c>
      <c r="J175" s="105">
        <v>250</v>
      </c>
    </row>
    <row r="176" spans="1:10" ht="20.25">
      <c r="A176" s="100"/>
      <c r="B176" s="94"/>
      <c r="C176" s="194" t="s">
        <v>132</v>
      </c>
      <c r="D176" s="121" t="s">
        <v>20</v>
      </c>
      <c r="E176" s="120" t="s">
        <v>113</v>
      </c>
      <c r="F176" s="121" t="s">
        <v>196</v>
      </c>
      <c r="G176" s="121" t="s">
        <v>134</v>
      </c>
      <c r="H176" s="195"/>
      <c r="I176" s="195"/>
      <c r="J176" s="103">
        <f>J178</f>
        <v>68</v>
      </c>
    </row>
    <row r="177" spans="1:10" ht="81">
      <c r="A177" s="100"/>
      <c r="B177" s="94"/>
      <c r="C177" s="196" t="s">
        <v>200</v>
      </c>
      <c r="D177" s="121" t="s">
        <v>20</v>
      </c>
      <c r="E177" s="120" t="s">
        <v>113</v>
      </c>
      <c r="F177" s="121" t="s">
        <v>196</v>
      </c>
      <c r="G177" s="121" t="s">
        <v>135</v>
      </c>
      <c r="H177" s="195"/>
      <c r="I177" s="195"/>
      <c r="J177" s="103">
        <f>J178</f>
        <v>68</v>
      </c>
    </row>
    <row r="178" spans="1:10" ht="81">
      <c r="A178" s="100"/>
      <c r="B178" s="94"/>
      <c r="C178" s="197" t="s">
        <v>252</v>
      </c>
      <c r="D178" s="145" t="s">
        <v>20</v>
      </c>
      <c r="E178" s="145" t="s">
        <v>113</v>
      </c>
      <c r="F178" s="145" t="s">
        <v>196</v>
      </c>
      <c r="G178" s="145" t="s">
        <v>250</v>
      </c>
      <c r="H178" s="145"/>
      <c r="I178" s="198"/>
      <c r="J178" s="103">
        <f>J179</f>
        <v>68</v>
      </c>
    </row>
    <row r="179" spans="1:10" ht="60.75">
      <c r="A179" s="100"/>
      <c r="B179" s="94"/>
      <c r="C179" s="199" t="s">
        <v>253</v>
      </c>
      <c r="D179" s="124" t="s">
        <v>20</v>
      </c>
      <c r="E179" s="124" t="s">
        <v>113</v>
      </c>
      <c r="F179" s="124" t="s">
        <v>196</v>
      </c>
      <c r="G179" s="124" t="s">
        <v>250</v>
      </c>
      <c r="H179" s="124" t="s">
        <v>208</v>
      </c>
      <c r="I179" s="124" t="s">
        <v>137</v>
      </c>
      <c r="J179" s="105">
        <v>68</v>
      </c>
    </row>
    <row r="180" spans="1:10" ht="20.25">
      <c r="A180" s="100"/>
      <c r="B180" s="94"/>
      <c r="C180" s="72" t="s">
        <v>120</v>
      </c>
      <c r="D180" s="133" t="s">
        <v>20</v>
      </c>
      <c r="E180" s="133" t="s">
        <v>121</v>
      </c>
      <c r="F180" s="133"/>
      <c r="G180" s="133"/>
      <c r="H180" s="133"/>
      <c r="I180" s="133"/>
      <c r="J180" s="178">
        <f>J181+J186</f>
        <v>336.9</v>
      </c>
    </row>
    <row r="181" spans="1:10" ht="20.25">
      <c r="A181" s="100"/>
      <c r="B181" s="94"/>
      <c r="C181" s="72" t="s">
        <v>122</v>
      </c>
      <c r="D181" s="71" t="s">
        <v>20</v>
      </c>
      <c r="E181" s="71" t="s">
        <v>121</v>
      </c>
      <c r="F181" s="71" t="s">
        <v>123</v>
      </c>
      <c r="G181" s="71"/>
      <c r="H181" s="61"/>
      <c r="I181" s="61"/>
      <c r="J181" s="184">
        <f>J182</f>
        <v>166.9</v>
      </c>
    </row>
    <row r="182" spans="1:10" ht="20.25">
      <c r="A182" s="100"/>
      <c r="B182" s="94"/>
      <c r="C182" s="46" t="s">
        <v>124</v>
      </c>
      <c r="D182" s="15" t="s">
        <v>20</v>
      </c>
      <c r="E182" s="15" t="s">
        <v>121</v>
      </c>
      <c r="F182" s="15" t="s">
        <v>123</v>
      </c>
      <c r="G182" s="15" t="s">
        <v>125</v>
      </c>
      <c r="H182" s="24"/>
      <c r="I182" s="24"/>
      <c r="J182" s="179">
        <f>J183</f>
        <v>166.9</v>
      </c>
    </row>
    <row r="183" spans="1:10" ht="20.25">
      <c r="A183" s="100"/>
      <c r="B183" s="94"/>
      <c r="C183" s="46" t="s">
        <v>126</v>
      </c>
      <c r="D183" s="15" t="s">
        <v>20</v>
      </c>
      <c r="E183" s="15" t="s">
        <v>121</v>
      </c>
      <c r="F183" s="15" t="s">
        <v>123</v>
      </c>
      <c r="G183" s="15" t="s">
        <v>127</v>
      </c>
      <c r="H183" s="15"/>
      <c r="I183" s="24"/>
      <c r="J183" s="179">
        <f>J184</f>
        <v>166.9</v>
      </c>
    </row>
    <row r="184" spans="1:10" ht="40.5">
      <c r="A184" s="100"/>
      <c r="B184" s="94"/>
      <c r="C184" s="73" t="s">
        <v>128</v>
      </c>
      <c r="D184" s="28" t="s">
        <v>20</v>
      </c>
      <c r="E184" s="28" t="s">
        <v>121</v>
      </c>
      <c r="F184" s="28" t="s">
        <v>123</v>
      </c>
      <c r="G184" s="28" t="s">
        <v>129</v>
      </c>
      <c r="H184" s="63"/>
      <c r="I184" s="63"/>
      <c r="J184" s="185">
        <f>J185</f>
        <v>166.9</v>
      </c>
    </row>
    <row r="185" spans="1:10" ht="20.25">
      <c r="A185" s="100"/>
      <c r="B185" s="94"/>
      <c r="C185" s="43" t="s">
        <v>130</v>
      </c>
      <c r="D185" s="61" t="s">
        <v>20</v>
      </c>
      <c r="E185" s="61" t="s">
        <v>121</v>
      </c>
      <c r="F185" s="59" t="s">
        <v>123</v>
      </c>
      <c r="G185" s="59" t="s">
        <v>129</v>
      </c>
      <c r="H185" s="21" t="s">
        <v>131</v>
      </c>
      <c r="I185" s="23" t="s">
        <v>31</v>
      </c>
      <c r="J185" s="291">
        <v>166.9</v>
      </c>
    </row>
    <row r="186" spans="1:10" ht="20.25">
      <c r="A186" s="100"/>
      <c r="B186" s="94"/>
      <c r="C186" s="46" t="s">
        <v>165</v>
      </c>
      <c r="D186" s="15" t="s">
        <v>20</v>
      </c>
      <c r="E186" s="15" t="s">
        <v>121</v>
      </c>
      <c r="F186" s="15" t="s">
        <v>168</v>
      </c>
      <c r="G186" s="83"/>
      <c r="H186" s="24"/>
      <c r="I186" s="24"/>
      <c r="J186" s="179">
        <f>J187</f>
        <v>170</v>
      </c>
    </row>
    <row r="187" spans="1:10" ht="20.25">
      <c r="A187" s="100"/>
      <c r="B187" s="94"/>
      <c r="C187" s="46" t="s">
        <v>166</v>
      </c>
      <c r="D187" s="15" t="s">
        <v>20</v>
      </c>
      <c r="E187" s="15" t="s">
        <v>121</v>
      </c>
      <c r="F187" s="15" t="s">
        <v>168</v>
      </c>
      <c r="G187" s="15" t="s">
        <v>169</v>
      </c>
      <c r="H187" s="21"/>
      <c r="I187" s="24"/>
      <c r="J187" s="179">
        <f>J188</f>
        <v>170</v>
      </c>
    </row>
    <row r="188" spans="1:10" ht="20.25">
      <c r="A188" s="100"/>
      <c r="B188" s="94"/>
      <c r="C188" s="72" t="s">
        <v>234</v>
      </c>
      <c r="D188" s="15" t="s">
        <v>20</v>
      </c>
      <c r="E188" s="82" t="s">
        <v>121</v>
      </c>
      <c r="F188" s="15" t="s">
        <v>168</v>
      </c>
      <c r="G188" s="15" t="s">
        <v>170</v>
      </c>
      <c r="H188" s="61"/>
      <c r="I188" s="132"/>
      <c r="J188" s="187">
        <f>J189</f>
        <v>170</v>
      </c>
    </row>
    <row r="189" spans="1:10" ht="40.5">
      <c r="A189" s="100"/>
      <c r="B189" s="94"/>
      <c r="C189" s="27" t="s">
        <v>167</v>
      </c>
      <c r="D189" s="28" t="s">
        <v>20</v>
      </c>
      <c r="E189" s="71" t="s">
        <v>121</v>
      </c>
      <c r="F189" s="17" t="s">
        <v>168</v>
      </c>
      <c r="G189" s="17" t="s">
        <v>170</v>
      </c>
      <c r="H189" s="19"/>
      <c r="I189" s="19"/>
      <c r="J189" s="181">
        <f>J190</f>
        <v>170</v>
      </c>
    </row>
    <row r="190" spans="1:10" ht="20.25">
      <c r="A190" s="100"/>
      <c r="B190" s="94"/>
      <c r="C190" s="51" t="s">
        <v>130</v>
      </c>
      <c r="D190" s="23" t="s">
        <v>20</v>
      </c>
      <c r="E190" s="23" t="s">
        <v>121</v>
      </c>
      <c r="F190" s="59">
        <v>1003</v>
      </c>
      <c r="G190" s="59" t="s">
        <v>170</v>
      </c>
      <c r="H190" s="23" t="s">
        <v>131</v>
      </c>
      <c r="I190" s="23" t="s">
        <v>31</v>
      </c>
      <c r="J190" s="186">
        <v>170</v>
      </c>
    </row>
    <row r="191" spans="1:10" ht="20.25">
      <c r="A191" s="100"/>
      <c r="B191" s="94"/>
      <c r="C191" s="70" t="s">
        <v>116</v>
      </c>
      <c r="D191" s="15" t="s">
        <v>20</v>
      </c>
      <c r="E191" s="32" t="s">
        <v>133</v>
      </c>
      <c r="F191" s="32"/>
      <c r="G191" s="32" t="s">
        <v>21</v>
      </c>
      <c r="H191" s="32" t="s">
        <v>21</v>
      </c>
      <c r="I191" s="24"/>
      <c r="J191" s="188">
        <f>J192</f>
        <v>300</v>
      </c>
    </row>
    <row r="192" spans="1:10" ht="20.25">
      <c r="A192" s="100"/>
      <c r="B192" s="94"/>
      <c r="C192" s="46" t="s">
        <v>199</v>
      </c>
      <c r="D192" s="15" t="s">
        <v>20</v>
      </c>
      <c r="E192" s="32" t="s">
        <v>133</v>
      </c>
      <c r="F192" s="15" t="s">
        <v>198</v>
      </c>
      <c r="G192" s="32" t="s">
        <v>21</v>
      </c>
      <c r="H192" s="32" t="s">
        <v>21</v>
      </c>
      <c r="I192" s="24"/>
      <c r="J192" s="188">
        <f>J193</f>
        <v>300</v>
      </c>
    </row>
    <row r="193" spans="1:10" ht="40.5">
      <c r="A193" s="100"/>
      <c r="B193" s="94"/>
      <c r="C193" s="46" t="s">
        <v>117</v>
      </c>
      <c r="D193" s="15" t="s">
        <v>20</v>
      </c>
      <c r="E193" s="32" t="s">
        <v>133</v>
      </c>
      <c r="F193" s="15" t="s">
        <v>198</v>
      </c>
      <c r="G193" s="15" t="s">
        <v>118</v>
      </c>
      <c r="H193" s="32"/>
      <c r="I193" s="24"/>
      <c r="J193" s="188">
        <f>J194</f>
        <v>300</v>
      </c>
    </row>
    <row r="194" spans="1:10" ht="20.25">
      <c r="A194" s="100"/>
      <c r="B194" s="94"/>
      <c r="C194" s="27" t="s">
        <v>197</v>
      </c>
      <c r="D194" s="17" t="s">
        <v>20</v>
      </c>
      <c r="E194" s="18" t="s">
        <v>133</v>
      </c>
      <c r="F194" s="17" t="s">
        <v>198</v>
      </c>
      <c r="G194" s="17" t="s">
        <v>119</v>
      </c>
      <c r="H194" s="19"/>
      <c r="I194" s="19"/>
      <c r="J194" s="111">
        <f>J195</f>
        <v>300</v>
      </c>
    </row>
    <row r="195" spans="1:10" ht="20.25">
      <c r="A195" s="100"/>
      <c r="B195" s="94"/>
      <c r="C195" s="22" t="s">
        <v>219</v>
      </c>
      <c r="D195" s="23" t="s">
        <v>20</v>
      </c>
      <c r="E195" s="23" t="s">
        <v>133</v>
      </c>
      <c r="F195" s="23" t="s">
        <v>198</v>
      </c>
      <c r="G195" s="23" t="s">
        <v>119</v>
      </c>
      <c r="H195" s="23" t="s">
        <v>144</v>
      </c>
      <c r="I195" s="23" t="s">
        <v>31</v>
      </c>
      <c r="J195" s="110">
        <v>300</v>
      </c>
    </row>
    <row r="196" spans="1:10" ht="20.25">
      <c r="A196" s="100"/>
      <c r="B196" s="94"/>
      <c r="C196" s="89" t="s">
        <v>35</v>
      </c>
      <c r="D196" s="114" t="s">
        <v>20</v>
      </c>
      <c r="E196" s="82" t="s">
        <v>190</v>
      </c>
      <c r="F196" s="59"/>
      <c r="G196" s="59"/>
      <c r="H196" s="21"/>
      <c r="I196" s="21"/>
      <c r="J196" s="180">
        <f>J197</f>
        <v>50</v>
      </c>
    </row>
    <row r="197" spans="1:10" ht="40.5">
      <c r="A197" s="100"/>
      <c r="B197" s="94"/>
      <c r="C197" s="26" t="s">
        <v>189</v>
      </c>
      <c r="D197" s="15" t="s">
        <v>20</v>
      </c>
      <c r="E197" s="15" t="s">
        <v>190</v>
      </c>
      <c r="F197" s="15" t="s">
        <v>191</v>
      </c>
      <c r="G197" s="15"/>
      <c r="H197" s="15"/>
      <c r="I197" s="15"/>
      <c r="J197" s="101">
        <f>J198</f>
        <v>50</v>
      </c>
    </row>
    <row r="198" spans="1:10" ht="20.25">
      <c r="A198" s="100"/>
      <c r="B198" s="94"/>
      <c r="C198" s="46" t="s">
        <v>37</v>
      </c>
      <c r="D198" s="15" t="s">
        <v>20</v>
      </c>
      <c r="E198" s="15" t="s">
        <v>190</v>
      </c>
      <c r="F198" s="15" t="s">
        <v>191</v>
      </c>
      <c r="G198" s="15" t="s">
        <v>38</v>
      </c>
      <c r="H198" s="15" t="s">
        <v>21</v>
      </c>
      <c r="I198" s="15" t="s">
        <v>21</v>
      </c>
      <c r="J198" s="101">
        <f>J199</f>
        <v>50</v>
      </c>
    </row>
    <row r="199" spans="1:10" ht="20.25">
      <c r="A199" s="100"/>
      <c r="B199" s="94"/>
      <c r="C199" s="25" t="s">
        <v>39</v>
      </c>
      <c r="D199" s="28" t="s">
        <v>20</v>
      </c>
      <c r="E199" s="28" t="s">
        <v>190</v>
      </c>
      <c r="F199" s="28" t="s">
        <v>191</v>
      </c>
      <c r="G199" s="28" t="s">
        <v>40</v>
      </c>
      <c r="H199" s="28"/>
      <c r="I199" s="28"/>
      <c r="J199" s="108">
        <f>J200</f>
        <v>50</v>
      </c>
    </row>
    <row r="200" spans="1:10" ht="21" thickBot="1">
      <c r="A200" s="100"/>
      <c r="B200" s="94"/>
      <c r="C200" s="22" t="s">
        <v>221</v>
      </c>
      <c r="D200" s="21" t="s">
        <v>20</v>
      </c>
      <c r="E200" s="21" t="s">
        <v>190</v>
      </c>
      <c r="F200" s="21" t="s">
        <v>191</v>
      </c>
      <c r="G200" s="21" t="s">
        <v>40</v>
      </c>
      <c r="H200" s="21" t="s">
        <v>220</v>
      </c>
      <c r="I200" s="21" t="s">
        <v>31</v>
      </c>
      <c r="J200" s="102">
        <v>50</v>
      </c>
    </row>
    <row r="201" spans="1:10" ht="61.5" thickBot="1">
      <c r="A201" s="302" t="s">
        <v>145</v>
      </c>
      <c r="B201" s="303"/>
      <c r="C201" s="6" t="s">
        <v>146</v>
      </c>
      <c r="D201" s="7" t="s">
        <v>147</v>
      </c>
      <c r="E201" s="7"/>
      <c r="F201" s="74"/>
      <c r="G201" s="74"/>
      <c r="H201" s="74"/>
      <c r="I201" s="74"/>
      <c r="J201" s="8">
        <f>J202</f>
        <v>328.794</v>
      </c>
    </row>
    <row r="202" spans="1:10" ht="20.25" customHeight="1">
      <c r="A202" s="308"/>
      <c r="B202" s="309"/>
      <c r="C202" s="140" t="s">
        <v>22</v>
      </c>
      <c r="D202" s="10" t="s">
        <v>147</v>
      </c>
      <c r="E202" s="10" t="s">
        <v>23</v>
      </c>
      <c r="F202" s="10" t="s">
        <v>23</v>
      </c>
      <c r="G202" s="10" t="s">
        <v>21</v>
      </c>
      <c r="H202" s="10" t="s">
        <v>21</v>
      </c>
      <c r="I202" s="75" t="s">
        <v>21</v>
      </c>
      <c r="J202" s="189">
        <f>J203</f>
        <v>328.794</v>
      </c>
    </row>
    <row r="203" spans="1:10" ht="60.75">
      <c r="A203" s="310"/>
      <c r="B203" s="311"/>
      <c r="C203" s="141" t="s">
        <v>148</v>
      </c>
      <c r="D203" s="15" t="s">
        <v>147</v>
      </c>
      <c r="E203" s="15" t="s">
        <v>23</v>
      </c>
      <c r="F203" s="15" t="s">
        <v>149</v>
      </c>
      <c r="G203" s="15"/>
      <c r="H203" s="15"/>
      <c r="I203" s="15"/>
      <c r="J203" s="182">
        <f>J204+J207</f>
        <v>328.794</v>
      </c>
    </row>
    <row r="204" spans="1:10" ht="60.75">
      <c r="A204" s="310"/>
      <c r="B204" s="311"/>
      <c r="C204" s="141" t="s">
        <v>26</v>
      </c>
      <c r="D204" s="15" t="s">
        <v>147</v>
      </c>
      <c r="E204" s="15" t="s">
        <v>23</v>
      </c>
      <c r="F204" s="15" t="s">
        <v>149</v>
      </c>
      <c r="G204" s="15" t="s">
        <v>27</v>
      </c>
      <c r="H204" s="15" t="s">
        <v>21</v>
      </c>
      <c r="I204" s="71" t="s">
        <v>21</v>
      </c>
      <c r="J204" s="177">
        <f>J205</f>
        <v>260.394</v>
      </c>
    </row>
    <row r="205" spans="1:10" ht="20.25" customHeight="1">
      <c r="A205" s="310"/>
      <c r="B205" s="311"/>
      <c r="C205" s="142" t="s">
        <v>28</v>
      </c>
      <c r="D205" s="17" t="s">
        <v>147</v>
      </c>
      <c r="E205" s="17" t="s">
        <v>23</v>
      </c>
      <c r="F205" s="17" t="s">
        <v>149</v>
      </c>
      <c r="G205" s="17" t="s">
        <v>29</v>
      </c>
      <c r="H205" s="17"/>
      <c r="I205" s="19"/>
      <c r="J205" s="109">
        <f>J206</f>
        <v>260.394</v>
      </c>
    </row>
    <row r="206" spans="1:10" ht="20.25" customHeight="1">
      <c r="A206" s="310"/>
      <c r="B206" s="311"/>
      <c r="C206" s="43" t="s">
        <v>34</v>
      </c>
      <c r="D206" s="76" t="s">
        <v>147</v>
      </c>
      <c r="E206" s="76" t="s">
        <v>23</v>
      </c>
      <c r="F206" s="76" t="s">
        <v>149</v>
      </c>
      <c r="G206" s="76" t="s">
        <v>29</v>
      </c>
      <c r="H206" s="23" t="s">
        <v>30</v>
      </c>
      <c r="I206" s="23" t="s">
        <v>31</v>
      </c>
      <c r="J206" s="110">
        <f>260.394</f>
        <v>260.394</v>
      </c>
    </row>
    <row r="207" spans="1:10" ht="20.25">
      <c r="A207" s="310"/>
      <c r="B207" s="311"/>
      <c r="C207" s="137" t="s">
        <v>132</v>
      </c>
      <c r="D207" s="122" t="s">
        <v>147</v>
      </c>
      <c r="E207" s="118" t="s">
        <v>23</v>
      </c>
      <c r="F207" s="119" t="s">
        <v>149</v>
      </c>
      <c r="G207" s="88" t="s">
        <v>134</v>
      </c>
      <c r="H207" s="62"/>
      <c r="I207" s="62"/>
      <c r="J207" s="178">
        <f>J208</f>
        <v>68.4</v>
      </c>
    </row>
    <row r="208" spans="1:10" ht="81">
      <c r="A208" s="310"/>
      <c r="B208" s="311"/>
      <c r="C208" s="14" t="s">
        <v>200</v>
      </c>
      <c r="D208" s="122" t="s">
        <v>147</v>
      </c>
      <c r="E208" s="120" t="s">
        <v>23</v>
      </c>
      <c r="F208" s="121" t="s">
        <v>149</v>
      </c>
      <c r="G208" s="122" t="s">
        <v>135</v>
      </c>
      <c r="H208" s="62"/>
      <c r="I208" s="62"/>
      <c r="J208" s="178">
        <f>J209</f>
        <v>68.4</v>
      </c>
    </row>
    <row r="209" spans="1:10" ht="101.25">
      <c r="A209" s="310"/>
      <c r="B209" s="311"/>
      <c r="C209" s="143" t="s">
        <v>222</v>
      </c>
      <c r="D209" s="88" t="s">
        <v>147</v>
      </c>
      <c r="E209" s="119" t="s">
        <v>23</v>
      </c>
      <c r="F209" s="119" t="s">
        <v>149</v>
      </c>
      <c r="G209" s="119" t="s">
        <v>223</v>
      </c>
      <c r="H209" s="145"/>
      <c r="I209" s="60"/>
      <c r="J209" s="129">
        <f>J210</f>
        <v>68.4</v>
      </c>
    </row>
    <row r="210" spans="1:10" ht="81.75" thickBot="1">
      <c r="A210" s="312"/>
      <c r="B210" s="313"/>
      <c r="C210" s="144" t="s">
        <v>224</v>
      </c>
      <c r="D210" s="138" t="s">
        <v>147</v>
      </c>
      <c r="E210" s="139" t="s">
        <v>23</v>
      </c>
      <c r="F210" s="139" t="s">
        <v>149</v>
      </c>
      <c r="G210" s="139" t="s">
        <v>223</v>
      </c>
      <c r="H210" s="139" t="s">
        <v>208</v>
      </c>
      <c r="I210" s="138" t="s">
        <v>225</v>
      </c>
      <c r="J210" s="190">
        <v>68.4</v>
      </c>
    </row>
    <row r="211" spans="1:12" ht="36.75" customHeight="1" thickBot="1">
      <c r="A211" s="306"/>
      <c r="B211" s="307"/>
      <c r="C211" s="77" t="s">
        <v>150</v>
      </c>
      <c r="D211" s="78"/>
      <c r="E211" s="78"/>
      <c r="F211" s="79"/>
      <c r="G211" s="79"/>
      <c r="H211" s="80"/>
      <c r="I211" s="78"/>
      <c r="J211" s="2">
        <f>J201+J17</f>
        <v>46434.994000000006</v>
      </c>
      <c r="L211" s="166"/>
    </row>
  </sheetData>
  <mergeCells count="16">
    <mergeCell ref="C10:J10"/>
    <mergeCell ref="A11:J11"/>
    <mergeCell ref="A12:J12"/>
    <mergeCell ref="A16:B16"/>
    <mergeCell ref="A201:B201"/>
    <mergeCell ref="A17:B17"/>
    <mergeCell ref="A211:B211"/>
    <mergeCell ref="A202:B210"/>
    <mergeCell ref="C2:J2"/>
    <mergeCell ref="H1:J1"/>
    <mergeCell ref="C3:J3"/>
    <mergeCell ref="C4:J4"/>
    <mergeCell ref="I6:J6"/>
    <mergeCell ref="G7:J7"/>
    <mergeCell ref="G8:J8"/>
    <mergeCell ref="C5:J5"/>
  </mergeCells>
  <printOptions horizontalCentered="1"/>
  <pageMargins left="1.1811023622047245" right="0.5905511811023623" top="0.5905511811023623" bottom="0.5905511811023623" header="0.5118110236220472" footer="0.5118110236220472"/>
  <pageSetup fitToHeight="3" fitToWidth="1" horizontalDpi="1200" verticalDpi="1200" orientation="portrait" paperSize="9" scale="30" r:id="rId2"/>
  <headerFooter alignWithMargins="0">
    <oddFooter>&amp;CСтраница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Mihaylova</dc:creator>
  <cp:keywords/>
  <dc:description/>
  <cp:lastModifiedBy>User</cp:lastModifiedBy>
  <cp:lastPrinted>2013-02-15T07:39:15Z</cp:lastPrinted>
  <dcterms:created xsi:type="dcterms:W3CDTF">2008-08-26T10:01:46Z</dcterms:created>
  <dcterms:modified xsi:type="dcterms:W3CDTF">2013-02-15T07:39:32Z</dcterms:modified>
  <cp:category/>
  <cp:version/>
  <cp:contentType/>
  <cp:contentStatus/>
</cp:coreProperties>
</file>