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III" sheetId="1" r:id="rId1"/>
  </sheets>
  <externalReferences>
    <externalReference r:id="rId4"/>
  </externalReferences>
  <definedNames>
    <definedName name="_xlnm.Print_Titles" localSheetId="0">'III'!$15:$16</definedName>
    <definedName name="_xlnm.Print_Area" localSheetId="0">'III'!$A$1:$J$218</definedName>
  </definedNames>
  <calcPr fullCalcOnLoad="1"/>
</workbook>
</file>

<file path=xl/sharedStrings.xml><?xml version="1.0" encoding="utf-8"?>
<sst xmlns="http://schemas.openxmlformats.org/spreadsheetml/2006/main" count="1159" uniqueCount="301">
  <si>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</si>
  <si>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</si>
  <si>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</si>
  <si>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</si>
  <si>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</si>
  <si>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</si>
  <si>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</si>
  <si>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</si>
  <si>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</si>
  <si>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</si>
  <si>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</si>
  <si>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</si>
  <si>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</si>
  <si>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</si>
  <si>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</si>
  <si>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</si>
  <si>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</si>
  <si>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</si>
  <si>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</si>
  <si>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</si>
  <si>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</si>
  <si>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</si>
  <si>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</si>
  <si>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</si>
  <si>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</si>
  <si>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</si>
  <si>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</si>
  <si>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</si>
  <si>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</si>
  <si>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</si>
  <si>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</si>
  <si>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</si>
  <si>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</si>
  <si>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</si>
  <si>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</si>
  <si>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</si>
  <si>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</si>
  <si>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</si>
  <si>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</si>
  <si>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</si>
  <si>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</si>
  <si>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</si>
  <si>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</si>
  <si>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</si>
  <si>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</si>
  <si>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</si>
  <si>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</si>
  <si>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</si>
  <si>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</si>
  <si>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</si>
  <si>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</si>
  <si>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</si>
  <si>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</si>
  <si>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</si>
  <si>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</si>
  <si>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</si>
  <si>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</si>
  <si>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</si>
  <si>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</si>
  <si>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</si>
  <si>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</si>
  <si>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</si>
  <si>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</si>
  <si>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</si>
  <si>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</si>
  <si>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</si>
  <si>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</si>
  <si>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</si>
  <si>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</si>
  <si>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</si>
  <si>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</si>
  <si>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</si>
  <si>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</si>
  <si>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</si>
  <si>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</si>
  <si>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</si>
  <si>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</si>
  <si>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</si>
  <si>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</si>
  <si>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</si>
  <si>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</si>
  <si>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</si>
  <si>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</si>
  <si>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</si>
  <si>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</si>
  <si>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</si>
  <si>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</si>
  <si>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</si>
  <si>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</si>
  <si>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</si>
  <si>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</si>
  <si>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</si>
  <si>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</si>
  <si>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</si>
  <si>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</si>
  <si>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Целевые программы муниципальных образований</t>
  </si>
  <si>
    <t>795 00 00</t>
  </si>
  <si>
    <t>Коммунальное хозяйство</t>
  </si>
  <si>
    <t>0502</t>
  </si>
  <si>
    <t>Расходы за счет свободных остатков</t>
  </si>
  <si>
    <t>111</t>
  </si>
  <si>
    <t>Поддержка коммунального хозяйства</t>
  </si>
  <si>
    <t>351 00 00</t>
  </si>
  <si>
    <t>Благоустройство</t>
  </si>
  <si>
    <t>0503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</si>
  <si>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</si>
  <si>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</si>
  <si>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</si>
  <si>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</si>
  <si>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</si>
  <si>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</si>
  <si>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</si>
  <si>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</si>
  <si>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</si>
  <si>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</si>
  <si>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</si>
  <si>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</si>
  <si>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</si>
  <si>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</si>
  <si>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</si>
  <si>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</si>
  <si>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</si>
  <si>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</si>
  <si>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</si>
  <si>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</si>
  <si>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</si>
  <si>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</si>
  <si>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</si>
  <si>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</si>
  <si>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</si>
  <si>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Межбюджетные трансферты</t>
  </si>
  <si>
    <t>1100</t>
  </si>
  <si>
    <t>521 00 00</t>
  </si>
  <si>
    <t>521 06 00</t>
  </si>
  <si>
    <t>521 06 01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</si>
  <si>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</si>
  <si>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</si>
  <si>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</si>
  <si>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</si>
  <si>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</si>
  <si>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</si>
  <si>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</si>
  <si>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</si>
  <si>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</si>
  <si>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</si>
  <si>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</si>
  <si>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</si>
  <si>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</si>
  <si>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</si>
  <si>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002 04 10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</si>
  <si>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</si>
  <si>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</si>
  <si>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</si>
  <si>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</si>
  <si>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УТВЕРЖДЕНА</t>
  </si>
  <si>
    <t>Мероприятия в области жилищного хозяйства</t>
  </si>
  <si>
    <t>350 03 00</t>
  </si>
  <si>
    <t>521 06 06</t>
  </si>
  <si>
    <t>521 06 05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</si>
  <si>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</si>
  <si>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</si>
  <si>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</si>
  <si>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</si>
  <si>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</si>
  <si>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</si>
  <si>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</si>
  <si>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</si>
  <si>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</si>
  <si>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</si>
  <si>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</si>
  <si>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</si>
  <si>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</si>
  <si>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</si>
  <si>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</si>
  <si>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</si>
  <si>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092 03 41</t>
  </si>
  <si>
    <t>Информирование жителей в СМИ о развитии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</si>
  <si>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</si>
  <si>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</si>
  <si>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351 31 00</t>
  </si>
  <si>
    <t>Расходы на проведение капитального ремонта по объектам теплоснабжения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</si>
  <si>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</si>
  <si>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</si>
  <si>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</si>
  <si>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</si>
  <si>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</si>
  <si>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</si>
  <si>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</si>
  <si>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</si>
  <si>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</si>
  <si>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</si>
  <si>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</si>
  <si>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</si>
  <si>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</si>
  <si>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</si>
  <si>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</si>
  <si>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</si>
  <si>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</si>
  <si>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</si>
  <si>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</si>
  <si>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</si>
  <si>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</si>
  <si>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</si>
  <si>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</si>
  <si>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</si>
  <si>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</si>
  <si>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</si>
  <si>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</si>
  <si>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</si>
  <si>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</si>
  <si>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</si>
  <si>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</si>
  <si>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</si>
  <si>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</si>
  <si>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</si>
  <si>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</si>
  <si>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</si>
  <si>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</si>
  <si>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</si>
  <si>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</si>
  <si>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</si>
  <si>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</si>
  <si>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</si>
  <si>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</si>
  <si>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Прочие мероприятий по благоустройству городских округов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</si>
  <si>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</si>
  <si>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</si>
  <si>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</si>
  <si>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</si>
  <si>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</si>
  <si>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</si>
  <si>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</si>
  <si>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Оказание других видов социальной помощи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</si>
  <si>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</si>
  <si>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</si>
  <si>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</si>
  <si>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</si>
  <si>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</si>
  <si>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</si>
  <si>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</si>
  <si>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местного значения и искусственных сооружений на них</t>
  </si>
  <si>
    <t>0409</t>
  </si>
  <si>
    <t>315 00 00</t>
  </si>
  <si>
    <t>315 01 00</t>
  </si>
  <si>
    <t>795 57 00</t>
  </si>
  <si>
    <t>Капитальный ремонт (ремонт) автомобильных дорог местного значения и искусственных сооружений на них</t>
  </si>
  <si>
    <t>бюджета МО Назиевское городское поселение на 2013 год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</si>
  <si>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2013 году"</t>
  </si>
  <si>
    <t>521 06 02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</si>
  <si>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</si>
  <si>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</si>
  <si>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</si>
  <si>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МО  Кировский  район Ленинградской области</t>
  </si>
  <si>
    <t>315 01 03</t>
  </si>
  <si>
    <t>315 01 02</t>
  </si>
  <si>
    <t>351 05 50</t>
  </si>
  <si>
    <t>Поддержка коммунального хозяйства в части оплаты работ, услуг</t>
  </si>
  <si>
    <t>от "27" декабря  2012 г. №33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</si>
  <si>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</si>
  <si>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</si>
  <si>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</si>
  <si>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9</t>
  </si>
  <si>
    <t>Взнос в  уставный капитал муниципального унитарного предприятия</t>
  </si>
  <si>
    <t>090 02 06</t>
  </si>
  <si>
    <t>Муниципальная целевая программа "Осуществление мероприятий по предупреждению чрезвычайных ситуаций и защите населения в МО Назиевское городское поселение МО Кировский муниципальный район Ленинградской области на 2013 год"</t>
  </si>
  <si>
    <t>795 80 00</t>
  </si>
  <si>
    <t>112</t>
  </si>
  <si>
    <t>Расходы за счет остатков межбюджетных трансфертов, имеющих целевое назначение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</si>
  <si>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</si>
  <si>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</si>
  <si>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>098 01 00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</si>
  <si>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</si>
  <si>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</si>
  <si>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</si>
  <si>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Обеспечение проживающих в поселении и нуждающихся в жилых помещениях отдельных категорий граждан жилыми помещениями</t>
  </si>
  <si>
    <t>102 00 00</t>
  </si>
  <si>
    <t>102 01 00</t>
  </si>
  <si>
    <t>102 01 50</t>
  </si>
  <si>
    <t>102 01 60</t>
  </si>
  <si>
    <t>Мероприятия по переселению граждан из аварийного жилищного фонда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</si>
  <si>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</si>
  <si>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</si>
  <si>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</si>
  <si>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</si>
  <si>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</si>
  <si>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</si>
  <si>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</si>
  <si>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795 57 01</t>
  </si>
  <si>
    <t>795 57 02</t>
  </si>
  <si>
    <t>411</t>
  </si>
  <si>
    <t>049</t>
  </si>
  <si>
    <t>Расходы за счет субсидий на обеспечение мероприятий по переселению граждан из аварийного жилого фонда</t>
  </si>
  <si>
    <t>953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</si>
  <si>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</si>
  <si>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</si>
  <si>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350 03 20</t>
  </si>
  <si>
    <t>321</t>
  </si>
  <si>
    <t>314</t>
  </si>
  <si>
    <t>Пособия и компенсации гражданам и иные социальные выплаты, кроме публичных нормативных обязательств</t>
  </si>
  <si>
    <t>Меры социальной поддержки населения по публичным нормативным обязательствам</t>
  </si>
  <si>
    <t>от "14" марта 2013г №03)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</si>
</sst>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7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left" wrapText="1"/>
    </xf>
    <xf numFmtId="49" fontId="13" fillId="0" borderId="4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32" xfId="0" applyNumberFormat="1" applyFont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left" wrapText="1"/>
    </xf>
    <xf numFmtId="49" fontId="12" fillId="0" borderId="33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7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12" fillId="0" borderId="35" xfId="0" applyNumberFormat="1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 wrapText="1"/>
    </xf>
    <xf numFmtId="49" fontId="11" fillId="2" borderId="39" xfId="18" applyNumberFormat="1" applyFont="1" applyFill="1" applyBorder="1" applyAlignment="1" applyProtection="1">
      <alignment horizontal="center" vertical="center" wrapText="1"/>
      <protection/>
    </xf>
    <xf numFmtId="49" fontId="9" fillId="0" borderId="40" xfId="18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2" fillId="0" borderId="42" xfId="0" applyNumberFormat="1" applyFont="1" applyFill="1" applyBorder="1" applyAlignment="1">
      <alignment horizontal="right"/>
    </xf>
    <xf numFmtId="164" fontId="12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12" fillId="0" borderId="46" xfId="0" applyNumberFormat="1" applyFont="1" applyFill="1" applyBorder="1" applyAlignment="1">
      <alignment horizontal="right"/>
    </xf>
    <xf numFmtId="164" fontId="12" fillId="0" borderId="47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49" fontId="12" fillId="0" borderId="49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8" fillId="0" borderId="50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49" fontId="12" fillId="0" borderId="26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49" xfId="0" applyNumberFormat="1" applyFont="1" applyBorder="1" applyAlignment="1">
      <alignment horizontal="left" wrapText="1"/>
    </xf>
    <xf numFmtId="49" fontId="8" fillId="0" borderId="51" xfId="0" applyNumberFormat="1" applyFont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left" wrapText="1"/>
    </xf>
    <xf numFmtId="49" fontId="12" fillId="0" borderId="35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left" wrapText="1"/>
    </xf>
    <xf numFmtId="49" fontId="8" fillId="0" borderId="53" xfId="0" applyNumberFormat="1" applyFont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9" fillId="0" borderId="54" xfId="18" applyNumberFormat="1" applyFont="1" applyFill="1" applyBorder="1" applyAlignment="1" applyProtection="1">
      <alignment vertical="center" wrapText="1"/>
      <protection/>
    </xf>
    <xf numFmtId="49" fontId="12" fillId="4" borderId="27" xfId="0" applyNumberFormat="1" applyFont="1" applyFill="1" applyBorder="1" applyAlignment="1">
      <alignment horizontal="left" wrapText="1"/>
    </xf>
    <xf numFmtId="49" fontId="12" fillId="4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49" fontId="12" fillId="4" borderId="55" xfId="0" applyNumberFormat="1" applyFont="1" applyFill="1" applyBorder="1" applyAlignment="1">
      <alignment horizontal="left" wrapText="1"/>
    </xf>
    <xf numFmtId="49" fontId="12" fillId="4" borderId="7" xfId="0" applyNumberFormat="1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left" wrapText="1"/>
    </xf>
    <xf numFmtId="49" fontId="8" fillId="4" borderId="15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49" fontId="12" fillId="4" borderId="11" xfId="0" applyNumberFormat="1" applyFont="1" applyFill="1" applyBorder="1" applyAlignment="1">
      <alignment horizontal="left" wrapText="1"/>
    </xf>
    <xf numFmtId="49" fontId="12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8" fillId="4" borderId="25" xfId="0" applyNumberFormat="1" applyFont="1" applyFill="1" applyBorder="1" applyAlignment="1">
      <alignment horizontal="left" wrapText="1"/>
    </xf>
    <xf numFmtId="164" fontId="8" fillId="0" borderId="0" xfId="0" applyNumberFormat="1" applyFont="1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>
      <alignment/>
    </xf>
    <xf numFmtId="164" fontId="5" fillId="0" borderId="56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164" fontId="5" fillId="0" borderId="5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12" fillId="0" borderId="44" xfId="0" applyNumberFormat="1" applyFont="1" applyFill="1" applyBorder="1" applyAlignment="1">
      <alignment horizontal="right"/>
    </xf>
    <xf numFmtId="164" fontId="12" fillId="0" borderId="58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42" xfId="0" applyNumberFormat="1" applyFont="1" applyFill="1" applyBorder="1" applyAlignment="1">
      <alignment horizontal="right"/>
    </xf>
    <xf numFmtId="164" fontId="12" fillId="0" borderId="57" xfId="0" applyNumberFormat="1" applyFont="1" applyFill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5" fillId="0" borderId="46" xfId="0" applyNumberFormat="1" applyFont="1" applyFill="1" applyBorder="1" applyAlignment="1">
      <alignment horizontal="right"/>
    </xf>
    <xf numFmtId="165" fontId="8" fillId="0" borderId="45" xfId="0" applyNumberFormat="1" applyFont="1" applyFill="1" applyBorder="1" applyAlignment="1">
      <alignment horizontal="right"/>
    </xf>
    <xf numFmtId="165" fontId="5" fillId="0" borderId="43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164" fontId="12" fillId="0" borderId="56" xfId="0" applyNumberFormat="1" applyFont="1" applyFill="1" applyBorder="1" applyAlignment="1">
      <alignment horizontal="right"/>
    </xf>
    <xf numFmtId="164" fontId="8" fillId="0" borderId="59" xfId="0" applyNumberFormat="1" applyFont="1" applyFill="1" applyBorder="1" applyAlignment="1">
      <alignment horizontal="right"/>
    </xf>
    <xf numFmtId="49" fontId="12" fillId="4" borderId="26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left" wrapText="1"/>
    </xf>
    <xf numFmtId="49" fontId="12" fillId="0" borderId="62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64" xfId="0" applyNumberFormat="1" applyFont="1" applyBorder="1" applyAlignment="1">
      <alignment horizontal="left" wrapText="1"/>
    </xf>
    <xf numFmtId="49" fontId="8" fillId="4" borderId="11" xfId="0" applyNumberFormat="1" applyFont="1" applyFill="1" applyBorder="1" applyAlignment="1">
      <alignment horizontal="left" wrapText="1"/>
    </xf>
    <xf numFmtId="164" fontId="8" fillId="4" borderId="42" xfId="0" applyNumberFormat="1" applyFont="1" applyFill="1" applyBorder="1" applyAlignment="1">
      <alignment horizontal="right"/>
    </xf>
    <xf numFmtId="49" fontId="8" fillId="4" borderId="16" xfId="0" applyNumberFormat="1" applyFont="1" applyFill="1" applyBorder="1" applyAlignment="1">
      <alignment horizontal="left" wrapText="1"/>
    </xf>
    <xf numFmtId="49" fontId="8" fillId="4" borderId="18" xfId="0" applyNumberFormat="1" applyFont="1" applyFill="1" applyBorder="1" applyAlignment="1">
      <alignment horizontal="center"/>
    </xf>
    <xf numFmtId="164" fontId="8" fillId="4" borderId="44" xfId="0" applyNumberFormat="1" applyFont="1" applyFill="1" applyBorder="1" applyAlignment="1">
      <alignment horizontal="right"/>
    </xf>
    <xf numFmtId="164" fontId="8" fillId="4" borderId="50" xfId="0" applyNumberFormat="1" applyFont="1" applyFill="1" applyBorder="1" applyAlignment="1">
      <alignment horizontal="right"/>
    </xf>
    <xf numFmtId="49" fontId="12" fillId="4" borderId="9" xfId="0" applyNumberFormat="1" applyFont="1" applyFill="1" applyBorder="1" applyAlignment="1">
      <alignment horizontal="left" wrapText="1"/>
    </xf>
    <xf numFmtId="164" fontId="12" fillId="4" borderId="41" xfId="0" applyNumberFormat="1" applyFont="1" applyFill="1" applyBorder="1" applyAlignment="1">
      <alignment horizontal="right"/>
    </xf>
    <xf numFmtId="49" fontId="12" fillId="5" borderId="65" xfId="0" applyNumberFormat="1" applyFont="1" applyFill="1" applyBorder="1" applyAlignment="1">
      <alignment horizontal="left" wrapText="1"/>
    </xf>
    <xf numFmtId="49" fontId="5" fillId="5" borderId="66" xfId="0" applyNumberFormat="1" applyFont="1" applyFill="1" applyBorder="1" applyAlignment="1">
      <alignment horizontal="center"/>
    </xf>
    <xf numFmtId="49" fontId="12" fillId="5" borderId="66" xfId="0" applyNumberFormat="1" applyFont="1" applyFill="1" applyBorder="1" applyAlignment="1">
      <alignment horizontal="center"/>
    </xf>
    <xf numFmtId="49" fontId="8" fillId="5" borderId="66" xfId="0" applyNumberFormat="1" applyFont="1" applyFill="1" applyBorder="1" applyAlignment="1">
      <alignment horizontal="center"/>
    </xf>
    <xf numFmtId="49" fontId="8" fillId="5" borderId="67" xfId="0" applyNumberFormat="1" applyFont="1" applyFill="1" applyBorder="1" applyAlignment="1">
      <alignment horizontal="left" wrapText="1"/>
    </xf>
    <xf numFmtId="49" fontId="8" fillId="5" borderId="68" xfId="0" applyNumberFormat="1" applyFont="1" applyFill="1" applyBorder="1" applyAlignment="1">
      <alignment horizontal="center"/>
    </xf>
    <xf numFmtId="164" fontId="5" fillId="5" borderId="69" xfId="0" applyNumberFormat="1" applyFont="1" applyFill="1" applyBorder="1" applyAlignment="1">
      <alignment horizontal="right"/>
    </xf>
    <xf numFmtId="164" fontId="8" fillId="5" borderId="70" xfId="0" applyNumberFormat="1" applyFont="1" applyFill="1" applyBorder="1" applyAlignment="1">
      <alignment horizontal="right"/>
    </xf>
    <xf numFmtId="49" fontId="12" fillId="0" borderId="30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49" fontId="12" fillId="0" borderId="55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49" fontId="12" fillId="0" borderId="71" xfId="0" applyNumberFormat="1" applyFont="1" applyFill="1" applyBorder="1" applyAlignment="1">
      <alignment horizontal="left" wrapText="1"/>
    </xf>
    <xf numFmtId="49" fontId="12" fillId="0" borderId="72" xfId="0" applyNumberFormat="1" applyFont="1" applyFill="1" applyBorder="1" applyAlignment="1">
      <alignment horizontal="left" wrapText="1"/>
    </xf>
    <xf numFmtId="49" fontId="12" fillId="0" borderId="73" xfId="0" applyNumberFormat="1" applyFont="1" applyFill="1" applyBorder="1" applyAlignment="1">
      <alignment horizontal="left" wrapText="1"/>
    </xf>
    <xf numFmtId="49" fontId="8" fillId="0" borderId="74" xfId="0" applyNumberFormat="1" applyFont="1" applyFill="1" applyBorder="1" applyAlignment="1">
      <alignment horizontal="left" wrapText="1"/>
    </xf>
    <xf numFmtId="164" fontId="8" fillId="0" borderId="45" xfId="0" applyNumberFormat="1" applyFont="1" applyFill="1" applyBorder="1" applyAlignment="1">
      <alignment horizontal="right"/>
    </xf>
    <xf numFmtId="49" fontId="12" fillId="0" borderId="75" xfId="0" applyNumberFormat="1" applyFont="1" applyFill="1" applyBorder="1" applyAlignment="1">
      <alignment horizontal="left" wrapText="1"/>
    </xf>
    <xf numFmtId="49" fontId="8" fillId="0" borderId="73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left" wrapText="1"/>
    </xf>
    <xf numFmtId="164" fontId="8" fillId="5" borderId="44" xfId="0" applyNumberFormat="1" applyFont="1" applyFill="1" applyBorder="1" applyAlignment="1">
      <alignment horizontal="right"/>
    </xf>
    <xf numFmtId="0" fontId="14" fillId="0" borderId="76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left" wrapText="1"/>
    </xf>
    <xf numFmtId="49" fontId="12" fillId="0" borderId="77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5" borderId="13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12" fillId="0" borderId="61" xfId="0" applyNumberFormat="1" applyFont="1" applyFill="1" applyBorder="1" applyAlignment="1">
      <alignment horizontal="left" wrapText="1"/>
    </xf>
    <xf numFmtId="49" fontId="12" fillId="0" borderId="73" xfId="0" applyNumberFormat="1" applyFont="1" applyFill="1" applyBorder="1" applyAlignment="1">
      <alignment horizontal="left" wrapText="1"/>
    </xf>
    <xf numFmtId="49" fontId="8" fillId="0" borderId="78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164" fontId="12" fillId="0" borderId="79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164" fontId="8" fillId="0" borderId="80" xfId="0" applyNumberFormat="1" applyFont="1" applyFill="1" applyBorder="1" applyAlignment="1">
      <alignment horizontal="right"/>
    </xf>
    <xf numFmtId="49" fontId="12" fillId="0" borderId="81" xfId="0" applyNumberFormat="1" applyFont="1" applyFill="1" applyBorder="1" applyAlignment="1">
      <alignment horizontal="left" wrapText="1"/>
    </xf>
    <xf numFmtId="164" fontId="12" fillId="0" borderId="41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49" fontId="12" fillId="0" borderId="65" xfId="0" applyNumberFormat="1" applyFont="1" applyFill="1" applyBorder="1" applyAlignment="1">
      <alignment horizontal="left" wrapText="1"/>
    </xf>
    <xf numFmtId="49" fontId="5" fillId="0" borderId="66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8" fillId="0" borderId="66" xfId="0" applyNumberFormat="1" applyFont="1" applyFill="1" applyBorder="1" applyAlignment="1">
      <alignment horizontal="center"/>
    </xf>
    <xf numFmtId="49" fontId="8" fillId="0" borderId="66" xfId="0" applyNumberFormat="1" applyFont="1" applyFill="1" applyBorder="1" applyAlignment="1">
      <alignment horizontal="center"/>
    </xf>
    <xf numFmtId="164" fontId="5" fillId="0" borderId="69" xfId="0" applyNumberFormat="1" applyFont="1" applyFill="1" applyBorder="1" applyAlignment="1">
      <alignment horizontal="right"/>
    </xf>
    <xf numFmtId="49" fontId="8" fillId="0" borderId="67" xfId="0" applyNumberFormat="1" applyFont="1" applyFill="1" applyBorder="1" applyAlignment="1">
      <alignment horizontal="left" wrapText="1"/>
    </xf>
    <xf numFmtId="49" fontId="8" fillId="0" borderId="68" xfId="0" applyNumberFormat="1" applyFont="1" applyFill="1" applyBorder="1" applyAlignment="1">
      <alignment horizontal="center"/>
    </xf>
    <xf numFmtId="49" fontId="8" fillId="0" borderId="68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right"/>
    </xf>
    <xf numFmtId="49" fontId="8" fillId="0" borderId="82" xfId="0" applyNumberFormat="1" applyFont="1" applyFill="1" applyBorder="1" applyAlignment="1">
      <alignment horizontal="left" wrapText="1"/>
    </xf>
    <xf numFmtId="49" fontId="8" fillId="0" borderId="83" xfId="0" applyNumberFormat="1" applyFont="1" applyFill="1" applyBorder="1" applyAlignment="1">
      <alignment horizontal="center"/>
    </xf>
    <xf numFmtId="49" fontId="8" fillId="0" borderId="83" xfId="0" applyNumberFormat="1" applyFont="1" applyFill="1" applyBorder="1" applyAlignment="1">
      <alignment horizontal="center"/>
    </xf>
    <xf numFmtId="164" fontId="8" fillId="0" borderId="84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12" fillId="4" borderId="32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12" fillId="4" borderId="17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64" fontId="5" fillId="0" borderId="56" xfId="0" applyNumberFormat="1" applyFont="1" applyFill="1" applyBorder="1" applyAlignment="1">
      <alignment horizontal="right"/>
    </xf>
    <xf numFmtId="164" fontId="12" fillId="0" borderId="56" xfId="0" applyNumberFormat="1" applyFont="1" applyFill="1" applyBorder="1" applyAlignment="1">
      <alignment horizontal="right"/>
    </xf>
    <xf numFmtId="164" fontId="12" fillId="0" borderId="42" xfId="0" applyNumberFormat="1" applyFont="1" applyFill="1" applyBorder="1" applyAlignment="1">
      <alignment horizontal="right"/>
    </xf>
    <xf numFmtId="49" fontId="8" fillId="0" borderId="85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left" wrapText="1"/>
    </xf>
    <xf numFmtId="49" fontId="8" fillId="5" borderId="32" xfId="0" applyNumberFormat="1" applyFont="1" applyFill="1" applyBorder="1" applyAlignment="1">
      <alignment horizontal="left" wrapText="1"/>
    </xf>
    <xf numFmtId="164" fontId="8" fillId="0" borderId="46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left" wrapText="1"/>
    </xf>
    <xf numFmtId="164" fontId="8" fillId="0" borderId="43" xfId="0" applyNumberFormat="1" applyFont="1" applyFill="1" applyBorder="1" applyAlignment="1">
      <alignment horizontal="right"/>
    </xf>
    <xf numFmtId="49" fontId="12" fillId="0" borderId="86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12" fillId="0" borderId="87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/>
    </xf>
    <xf numFmtId="49" fontId="12" fillId="0" borderId="88" xfId="0" applyNumberFormat="1" applyFont="1" applyFill="1" applyBorder="1" applyAlignment="1">
      <alignment horizontal="left" wrapText="1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89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90" xfId="0" applyNumberFormat="1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92" xfId="0" applyNumberFormat="1" applyFont="1" applyFill="1" applyBorder="1" applyAlignment="1">
      <alignment horizontal="center" vertical="center"/>
    </xf>
    <xf numFmtId="49" fontId="5" fillId="0" borderId="93" xfId="0" applyNumberFormat="1" applyFont="1" applyFill="1" applyBorder="1" applyAlignment="1">
      <alignment horizontal="center" vertical="center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49" fontId="11" fillId="2" borderId="94" xfId="18" applyNumberFormat="1" applyFont="1" applyFill="1" applyBorder="1" applyAlignment="1" applyProtection="1">
      <alignment horizontal="center" vertical="center" wrapText="1"/>
      <protection/>
    </xf>
    <xf numFmtId="49" fontId="11" fillId="2" borderId="95" xfId="18" applyNumberFormat="1" applyFont="1" applyFill="1" applyBorder="1" applyAlignment="1" applyProtection="1">
      <alignment horizontal="center" vertical="center" wrapText="1"/>
      <protection/>
    </xf>
    <xf numFmtId="164" fontId="8" fillId="0" borderId="42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207</xdr:row>
      <xdr:rowOff>0</xdr:rowOff>
    </xdr:from>
    <xdr:to>
      <xdr:col>10</xdr:col>
      <xdr:colOff>0</xdr:colOff>
      <xdr:row>207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9024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"/>
      <sheetName val="II"/>
      <sheetName val="III"/>
    </sheetNames>
    <sheetDataSet>
      <sheetData sheetId="0">
        <row r="29">
          <cell r="F29">
            <v>891.6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35"/>
    <pageSetUpPr fitToPage="1"/>
  </sheetPr>
  <dimension ref="A1:L221"/>
  <sheetViews>
    <sheetView showGridLines="0" tabSelected="1" view="pageBreakPreview" zoomScale="55" zoomScaleNormal="50" zoomScaleSheetLayoutView="55" workbookViewId="0" topLeftCell="A111">
      <selection activeCell="J121" sqref="J121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48" customWidth="1"/>
    <col min="11" max="11" width="9.125" style="3" customWidth="1"/>
    <col min="12" max="12" width="13.25390625" style="3" bestFit="1" customWidth="1"/>
    <col min="13" max="16384" width="9.125" style="3" customWidth="1"/>
  </cols>
  <sheetData>
    <row r="1" spans="8:10" ht="22.5" customHeight="1">
      <c r="H1" s="297" t="s">
        <v>154</v>
      </c>
      <c r="I1" s="297"/>
      <c r="J1" s="297"/>
    </row>
    <row r="2" spans="3:10" ht="20.25">
      <c r="C2" s="296" t="s">
        <v>183</v>
      </c>
      <c r="D2" s="296"/>
      <c r="E2" s="296"/>
      <c r="F2" s="296"/>
      <c r="G2" s="296"/>
      <c r="H2" s="296"/>
      <c r="I2" s="296"/>
      <c r="J2" s="296"/>
    </row>
    <row r="3" spans="3:10" ht="20.25">
      <c r="C3" s="296" t="s">
        <v>0</v>
      </c>
      <c r="D3" s="296"/>
      <c r="E3" s="296"/>
      <c r="F3" s="296"/>
      <c r="G3" s="296"/>
      <c r="H3" s="296"/>
      <c r="I3" s="296"/>
      <c r="J3" s="296"/>
    </row>
    <row r="4" spans="3:10" ht="20.25">
      <c r="C4" s="296" t="s">
        <v>252</v>
      </c>
      <c r="D4" s="296"/>
      <c r="E4" s="296"/>
      <c r="F4" s="296"/>
      <c r="G4" s="296"/>
      <c r="H4" s="296"/>
      <c r="I4" s="296"/>
      <c r="J4" s="296"/>
    </row>
    <row r="5" spans="3:10" ht="20.25">
      <c r="C5" s="296" t="s">
        <v>257</v>
      </c>
      <c r="D5" s="296"/>
      <c r="E5" s="296"/>
      <c r="F5" s="296"/>
      <c r="G5" s="296"/>
      <c r="H5" s="296"/>
      <c r="I5" s="296"/>
      <c r="J5" s="296"/>
    </row>
    <row r="6" spans="3:10" ht="20.25">
      <c r="C6" s="1"/>
      <c r="D6" s="1"/>
      <c r="E6" s="1"/>
      <c r="F6" s="1"/>
      <c r="G6" s="1"/>
      <c r="H6" s="1"/>
      <c r="I6" s="296" t="s">
        <v>261</v>
      </c>
      <c r="J6" s="296"/>
    </row>
    <row r="7" spans="3:10" ht="20.25">
      <c r="C7" s="1"/>
      <c r="D7" s="1"/>
      <c r="E7" s="1"/>
      <c r="F7" s="1"/>
      <c r="G7" s="296" t="s">
        <v>284</v>
      </c>
      <c r="H7" s="296"/>
      <c r="I7" s="296"/>
      <c r="J7" s="296"/>
    </row>
    <row r="8" spans="3:10" ht="20.25">
      <c r="C8" s="1"/>
      <c r="D8" s="1"/>
      <c r="E8" s="1"/>
      <c r="F8" s="1"/>
      <c r="G8" s="296" t="s">
        <v>300</v>
      </c>
      <c r="H8" s="296"/>
      <c r="I8" s="296"/>
      <c r="J8" s="296"/>
    </row>
    <row r="9" spans="3:10" ht="20.25" customHeight="1">
      <c r="C9" s="1"/>
      <c r="D9" s="1"/>
      <c r="E9" s="1"/>
      <c r="F9" s="1"/>
      <c r="G9" s="1"/>
      <c r="H9" s="1"/>
      <c r="I9" s="1"/>
      <c r="J9" s="166"/>
    </row>
    <row r="10" spans="3:10" ht="15.75" customHeight="1">
      <c r="C10" s="310"/>
      <c r="D10" s="310"/>
      <c r="E10" s="310"/>
      <c r="F10" s="310"/>
      <c r="G10" s="310"/>
      <c r="H10" s="310"/>
      <c r="I10" s="310"/>
      <c r="J10" s="310"/>
    </row>
    <row r="11" spans="1:10" ht="25.5" customHeight="1">
      <c r="A11" s="311" t="s">
        <v>1</v>
      </c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27" customHeight="1">
      <c r="A12" s="311" t="s">
        <v>246</v>
      </c>
      <c r="B12" s="311"/>
      <c r="C12" s="311"/>
      <c r="D12" s="311"/>
      <c r="E12" s="311"/>
      <c r="F12" s="311"/>
      <c r="G12" s="311"/>
      <c r="H12" s="311"/>
      <c r="I12" s="311"/>
      <c r="J12" s="311"/>
    </row>
    <row r="13" spans="3:10" ht="15.75" customHeight="1">
      <c r="C13" s="4"/>
      <c r="D13" s="4"/>
      <c r="E13" s="4"/>
      <c r="F13" s="4"/>
      <c r="G13" s="4"/>
      <c r="H13" s="4"/>
      <c r="I13" s="4"/>
      <c r="J13" s="167"/>
    </row>
    <row r="14" ht="13.5" customHeight="1" thickBot="1"/>
    <row r="15" spans="1:10" ht="72">
      <c r="A15" s="95" t="s">
        <v>2</v>
      </c>
      <c r="B15" s="96"/>
      <c r="C15" s="96" t="s">
        <v>3</v>
      </c>
      <c r="D15" s="96" t="s">
        <v>4</v>
      </c>
      <c r="E15" s="96" t="s">
        <v>5</v>
      </c>
      <c r="F15" s="96" t="s">
        <v>6</v>
      </c>
      <c r="G15" s="96" t="s">
        <v>7</v>
      </c>
      <c r="H15" s="96" t="s">
        <v>8</v>
      </c>
      <c r="I15" s="96" t="s">
        <v>9</v>
      </c>
      <c r="J15" s="97" t="s">
        <v>10</v>
      </c>
    </row>
    <row r="16" spans="1:10" ht="21" customHeight="1" thickBot="1">
      <c r="A16" s="312">
        <v>1</v>
      </c>
      <c r="B16" s="313"/>
      <c r="C16" s="5">
        <v>2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98" t="s">
        <v>17</v>
      </c>
    </row>
    <row r="17" spans="1:10" ht="62.25" thickBot="1" thickTop="1">
      <c r="A17" s="300" t="s">
        <v>18</v>
      </c>
      <c r="B17" s="301"/>
      <c r="C17" s="94" t="s">
        <v>19</v>
      </c>
      <c r="D17" s="7" t="s">
        <v>20</v>
      </c>
      <c r="E17" s="7"/>
      <c r="F17" s="7" t="s">
        <v>21</v>
      </c>
      <c r="G17" s="7" t="s">
        <v>21</v>
      </c>
      <c r="H17" s="7" t="s">
        <v>21</v>
      </c>
      <c r="I17" s="7" t="s">
        <v>21</v>
      </c>
      <c r="J17" s="8">
        <f>J18+J65+J70+J83+J111+J168+J173+J187+J198+J203</f>
        <v>80806.79999999999</v>
      </c>
    </row>
    <row r="18" spans="1:10" ht="20.25">
      <c r="A18" s="99"/>
      <c r="B18" s="93"/>
      <c r="C18" s="9" t="s">
        <v>22</v>
      </c>
      <c r="D18" s="10" t="s">
        <v>20</v>
      </c>
      <c r="E18" s="10" t="s">
        <v>23</v>
      </c>
      <c r="F18" s="10" t="s">
        <v>23</v>
      </c>
      <c r="G18" s="10" t="s">
        <v>21</v>
      </c>
      <c r="H18" s="10" t="s">
        <v>21</v>
      </c>
      <c r="I18" s="10" t="s">
        <v>21</v>
      </c>
      <c r="J18" s="11">
        <f>J19+J40+J44+J35</f>
        <v>9854.1</v>
      </c>
    </row>
    <row r="19" spans="1:10" ht="60.75">
      <c r="A19" s="99"/>
      <c r="B19" s="93"/>
      <c r="C19" s="12" t="s">
        <v>24</v>
      </c>
      <c r="D19" s="13" t="s">
        <v>20</v>
      </c>
      <c r="E19" s="13" t="s">
        <v>23</v>
      </c>
      <c r="F19" s="13" t="s">
        <v>25</v>
      </c>
      <c r="G19" s="13"/>
      <c r="H19" s="13"/>
      <c r="I19" s="13"/>
      <c r="J19" s="100">
        <f>J20+J26</f>
        <v>8580.2</v>
      </c>
    </row>
    <row r="20" spans="1:10" ht="57.75" customHeight="1">
      <c r="A20" s="99"/>
      <c r="B20" s="93"/>
      <c r="C20" s="14" t="s">
        <v>26</v>
      </c>
      <c r="D20" s="15" t="s">
        <v>20</v>
      </c>
      <c r="E20" s="15" t="s">
        <v>23</v>
      </c>
      <c r="F20" s="15" t="s">
        <v>25</v>
      </c>
      <c r="G20" s="15" t="s">
        <v>27</v>
      </c>
      <c r="H20" s="15" t="s">
        <v>21</v>
      </c>
      <c r="I20" s="15" t="s">
        <v>21</v>
      </c>
      <c r="J20" s="100">
        <f>J21+J24</f>
        <v>8360.300000000001</v>
      </c>
    </row>
    <row r="21" spans="1:10" ht="20.25">
      <c r="A21" s="99"/>
      <c r="B21" s="93"/>
      <c r="C21" s="145" t="s">
        <v>28</v>
      </c>
      <c r="D21" s="38" t="s">
        <v>20</v>
      </c>
      <c r="E21" s="146" t="s">
        <v>23</v>
      </c>
      <c r="F21" s="146" t="s">
        <v>25</v>
      </c>
      <c r="G21" s="146" t="s">
        <v>29</v>
      </c>
      <c r="H21" s="131"/>
      <c r="I21" s="131"/>
      <c r="J21" s="168">
        <f>J22+J23</f>
        <v>7468.700000000001</v>
      </c>
    </row>
    <row r="22" spans="1:10" ht="20.25">
      <c r="A22" s="99"/>
      <c r="B22" s="93"/>
      <c r="C22" s="199" t="s">
        <v>34</v>
      </c>
      <c r="D22" s="163" t="s">
        <v>20</v>
      </c>
      <c r="E22" s="163" t="s">
        <v>23</v>
      </c>
      <c r="F22" s="163" t="s">
        <v>25</v>
      </c>
      <c r="G22" s="163" t="s">
        <v>29</v>
      </c>
      <c r="H22" s="163" t="s">
        <v>30</v>
      </c>
      <c r="I22" s="163" t="s">
        <v>31</v>
      </c>
      <c r="J22" s="200">
        <v>4421.8</v>
      </c>
    </row>
    <row r="23" spans="1:10" ht="20.25">
      <c r="A23" s="99"/>
      <c r="B23" s="93"/>
      <c r="C23" s="201" t="s">
        <v>34</v>
      </c>
      <c r="D23" s="202" t="s">
        <v>20</v>
      </c>
      <c r="E23" s="202" t="s">
        <v>23</v>
      </c>
      <c r="F23" s="202" t="s">
        <v>25</v>
      </c>
      <c r="G23" s="202" t="s">
        <v>149</v>
      </c>
      <c r="H23" s="202" t="s">
        <v>30</v>
      </c>
      <c r="I23" s="202" t="s">
        <v>31</v>
      </c>
      <c r="J23" s="203">
        <v>3046.9</v>
      </c>
    </row>
    <row r="24" spans="1:10" ht="40.5">
      <c r="A24" s="99"/>
      <c r="B24" s="93"/>
      <c r="C24" s="16" t="s">
        <v>32</v>
      </c>
      <c r="D24" s="17" t="s">
        <v>20</v>
      </c>
      <c r="E24" s="18" t="s">
        <v>23</v>
      </c>
      <c r="F24" s="18" t="s">
        <v>25</v>
      </c>
      <c r="G24" s="18" t="s">
        <v>33</v>
      </c>
      <c r="H24" s="19"/>
      <c r="I24" s="19"/>
      <c r="J24" s="105">
        <f>J25</f>
        <v>891.6</v>
      </c>
    </row>
    <row r="25" spans="1:10" ht="20.25">
      <c r="A25" s="99"/>
      <c r="B25" s="93"/>
      <c r="C25" s="22" t="s">
        <v>34</v>
      </c>
      <c r="D25" s="23" t="s">
        <v>20</v>
      </c>
      <c r="E25" s="23" t="s">
        <v>23</v>
      </c>
      <c r="F25" s="23" t="s">
        <v>25</v>
      </c>
      <c r="G25" s="23" t="s">
        <v>33</v>
      </c>
      <c r="H25" s="23" t="s">
        <v>30</v>
      </c>
      <c r="I25" s="23" t="s">
        <v>31</v>
      </c>
      <c r="J25" s="106">
        <f>'[1]бюдж'!$F$29</f>
        <v>891.6</v>
      </c>
    </row>
    <row r="26" spans="1:10" ht="20.25">
      <c r="A26" s="99"/>
      <c r="B26" s="93"/>
      <c r="C26" s="114" t="s">
        <v>130</v>
      </c>
      <c r="D26" s="116" t="s">
        <v>20</v>
      </c>
      <c r="E26" s="117" t="s">
        <v>23</v>
      </c>
      <c r="F26" s="118" t="s">
        <v>25</v>
      </c>
      <c r="G26" s="87" t="s">
        <v>132</v>
      </c>
      <c r="H26" s="68"/>
      <c r="I26" s="21"/>
      <c r="J26" s="169">
        <f>J30+J27</f>
        <v>219.9</v>
      </c>
    </row>
    <row r="27" spans="1:10" ht="81">
      <c r="A27" s="99"/>
      <c r="B27" s="93"/>
      <c r="C27" s="14" t="s">
        <v>233</v>
      </c>
      <c r="D27" s="116" t="s">
        <v>20</v>
      </c>
      <c r="E27" s="119" t="s">
        <v>23</v>
      </c>
      <c r="F27" s="120" t="s">
        <v>25</v>
      </c>
      <c r="G27" s="121" t="s">
        <v>235</v>
      </c>
      <c r="H27" s="61"/>
      <c r="I27" s="21"/>
      <c r="J27" s="169">
        <f>J28</f>
        <v>10</v>
      </c>
    </row>
    <row r="28" spans="1:10" ht="60.75">
      <c r="A28" s="99"/>
      <c r="B28" s="93"/>
      <c r="C28" s="159" t="s">
        <v>234</v>
      </c>
      <c r="D28" s="64" t="s">
        <v>20</v>
      </c>
      <c r="E28" s="118" t="s">
        <v>23</v>
      </c>
      <c r="F28" s="118" t="s">
        <v>25</v>
      </c>
      <c r="G28" s="118" t="s">
        <v>236</v>
      </c>
      <c r="H28" s="59"/>
      <c r="I28" s="19"/>
      <c r="J28" s="170">
        <f>J29</f>
        <v>10</v>
      </c>
    </row>
    <row r="29" spans="1:10" ht="40.5">
      <c r="A29" s="99"/>
      <c r="B29" s="93"/>
      <c r="C29" s="43" t="s">
        <v>151</v>
      </c>
      <c r="D29" s="160" t="s">
        <v>20</v>
      </c>
      <c r="E29" s="123" t="s">
        <v>23</v>
      </c>
      <c r="F29" s="123" t="s">
        <v>25</v>
      </c>
      <c r="G29" s="123" t="s">
        <v>236</v>
      </c>
      <c r="H29" s="67" t="s">
        <v>30</v>
      </c>
      <c r="I29" s="23" t="s">
        <v>150</v>
      </c>
      <c r="J29" s="127">
        <v>10</v>
      </c>
    </row>
    <row r="30" spans="1:10" ht="81">
      <c r="A30" s="99"/>
      <c r="B30" s="93"/>
      <c r="C30" s="14" t="s">
        <v>198</v>
      </c>
      <c r="D30" s="116" t="s">
        <v>20</v>
      </c>
      <c r="E30" s="119" t="s">
        <v>23</v>
      </c>
      <c r="F30" s="120" t="s">
        <v>25</v>
      </c>
      <c r="G30" s="121" t="s">
        <v>133</v>
      </c>
      <c r="H30" s="61"/>
      <c r="I30" s="21"/>
      <c r="J30" s="169">
        <f>J31+J33</f>
        <v>209.9</v>
      </c>
    </row>
    <row r="31" spans="1:10" ht="60.75">
      <c r="A31" s="99"/>
      <c r="B31" s="93"/>
      <c r="C31" s="54" t="s">
        <v>207</v>
      </c>
      <c r="D31" s="118" t="s">
        <v>20</v>
      </c>
      <c r="E31" s="64" t="s">
        <v>23</v>
      </c>
      <c r="F31" s="64" t="s">
        <v>25</v>
      </c>
      <c r="G31" s="64" t="s">
        <v>208</v>
      </c>
      <c r="H31" s="133"/>
      <c r="I31" s="118"/>
      <c r="J31" s="170">
        <f>J32</f>
        <v>134</v>
      </c>
    </row>
    <row r="32" spans="1:10" ht="60.75">
      <c r="A32" s="99"/>
      <c r="B32" s="93"/>
      <c r="C32" s="147" t="s">
        <v>209</v>
      </c>
      <c r="D32" s="123" t="s">
        <v>20</v>
      </c>
      <c r="E32" s="123" t="s">
        <v>23</v>
      </c>
      <c r="F32" s="123" t="s">
        <v>25</v>
      </c>
      <c r="G32" s="123" t="s">
        <v>208</v>
      </c>
      <c r="H32" s="67" t="s">
        <v>206</v>
      </c>
      <c r="I32" s="123" t="s">
        <v>135</v>
      </c>
      <c r="J32" s="127">
        <v>134</v>
      </c>
    </row>
    <row r="33" spans="1:10" ht="60.75">
      <c r="A33" s="99"/>
      <c r="B33" s="93"/>
      <c r="C33" s="125" t="s">
        <v>201</v>
      </c>
      <c r="D33" s="64" t="s">
        <v>20</v>
      </c>
      <c r="E33" s="118" t="s">
        <v>23</v>
      </c>
      <c r="F33" s="118" t="s">
        <v>25</v>
      </c>
      <c r="G33" s="118" t="s">
        <v>158</v>
      </c>
      <c r="H33" s="118"/>
      <c r="I33" s="19"/>
      <c r="J33" s="170">
        <f>J34</f>
        <v>75.9</v>
      </c>
    </row>
    <row r="34" spans="1:10" ht="60.75">
      <c r="A34" s="99"/>
      <c r="B34" s="93"/>
      <c r="C34" s="57" t="s">
        <v>169</v>
      </c>
      <c r="D34" s="23" t="s">
        <v>20</v>
      </c>
      <c r="E34" s="123" t="s">
        <v>23</v>
      </c>
      <c r="F34" s="123" t="s">
        <v>25</v>
      </c>
      <c r="G34" s="123" t="s">
        <v>158</v>
      </c>
      <c r="H34" s="123" t="s">
        <v>206</v>
      </c>
      <c r="I34" s="23" t="s">
        <v>135</v>
      </c>
      <c r="J34" s="126">
        <v>75.9</v>
      </c>
    </row>
    <row r="35" spans="1:10" ht="20.25">
      <c r="A35" s="99"/>
      <c r="B35" s="93"/>
      <c r="C35" s="115" t="s">
        <v>199</v>
      </c>
      <c r="D35" s="116" t="s">
        <v>20</v>
      </c>
      <c r="E35" s="122" t="s">
        <v>23</v>
      </c>
      <c r="F35" s="122" t="s">
        <v>200</v>
      </c>
      <c r="G35" s="122"/>
      <c r="H35" s="124"/>
      <c r="I35" s="21"/>
      <c r="J35" s="169">
        <f>J36</f>
        <v>72.9</v>
      </c>
    </row>
    <row r="36" spans="1:10" ht="20.25">
      <c r="A36" s="99"/>
      <c r="B36" s="93"/>
      <c r="C36" s="114" t="s">
        <v>130</v>
      </c>
      <c r="D36" s="116" t="s">
        <v>20</v>
      </c>
      <c r="E36" s="117" t="s">
        <v>23</v>
      </c>
      <c r="F36" s="118" t="s">
        <v>200</v>
      </c>
      <c r="G36" s="87" t="s">
        <v>132</v>
      </c>
      <c r="H36" s="68"/>
      <c r="I36" s="21"/>
      <c r="J36" s="169">
        <f>J37</f>
        <v>72.9</v>
      </c>
    </row>
    <row r="37" spans="1:10" ht="81">
      <c r="A37" s="99"/>
      <c r="B37" s="93"/>
      <c r="C37" s="14" t="s">
        <v>198</v>
      </c>
      <c r="D37" s="116" t="s">
        <v>20</v>
      </c>
      <c r="E37" s="119" t="s">
        <v>23</v>
      </c>
      <c r="F37" s="120" t="s">
        <v>200</v>
      </c>
      <c r="G37" s="121" t="s">
        <v>133</v>
      </c>
      <c r="H37" s="61"/>
      <c r="I37" s="21"/>
      <c r="J37" s="169">
        <f>J38</f>
        <v>72.9</v>
      </c>
    </row>
    <row r="38" spans="1:10" ht="81">
      <c r="A38" s="99"/>
      <c r="B38" s="93"/>
      <c r="C38" s="125" t="s">
        <v>202</v>
      </c>
      <c r="D38" s="64" t="s">
        <v>20</v>
      </c>
      <c r="E38" s="118" t="s">
        <v>23</v>
      </c>
      <c r="F38" s="118" t="s">
        <v>200</v>
      </c>
      <c r="G38" s="118" t="s">
        <v>134</v>
      </c>
      <c r="H38" s="118"/>
      <c r="I38" s="19"/>
      <c r="J38" s="171">
        <f>J39</f>
        <v>72.9</v>
      </c>
    </row>
    <row r="39" spans="1:10" ht="45" customHeight="1">
      <c r="A39" s="99"/>
      <c r="B39" s="93"/>
      <c r="C39" s="57" t="s">
        <v>169</v>
      </c>
      <c r="D39" s="23" t="s">
        <v>20</v>
      </c>
      <c r="E39" s="123" t="s">
        <v>23</v>
      </c>
      <c r="F39" s="123" t="s">
        <v>200</v>
      </c>
      <c r="G39" s="123" t="s">
        <v>134</v>
      </c>
      <c r="H39" s="123" t="s">
        <v>206</v>
      </c>
      <c r="I39" s="23" t="s">
        <v>135</v>
      </c>
      <c r="J39" s="204">
        <v>72.9</v>
      </c>
    </row>
    <row r="40" spans="1:10" ht="20.25">
      <c r="A40" s="99"/>
      <c r="B40" s="93"/>
      <c r="C40" s="26" t="s">
        <v>41</v>
      </c>
      <c r="D40" s="15" t="s">
        <v>20</v>
      </c>
      <c r="E40" s="15" t="s">
        <v>23</v>
      </c>
      <c r="F40" s="15" t="s">
        <v>36</v>
      </c>
      <c r="G40" s="15"/>
      <c r="H40" s="15"/>
      <c r="I40" s="15"/>
      <c r="J40" s="100">
        <f>J41</f>
        <v>250</v>
      </c>
    </row>
    <row r="41" spans="1:10" ht="20.25">
      <c r="A41" s="99"/>
      <c r="B41" s="93"/>
      <c r="C41" s="26" t="s">
        <v>41</v>
      </c>
      <c r="D41" s="15" t="s">
        <v>20</v>
      </c>
      <c r="E41" s="15" t="s">
        <v>23</v>
      </c>
      <c r="F41" s="15" t="s">
        <v>36</v>
      </c>
      <c r="G41" s="15" t="s">
        <v>42</v>
      </c>
      <c r="H41" s="15" t="s">
        <v>21</v>
      </c>
      <c r="I41" s="15" t="s">
        <v>21</v>
      </c>
      <c r="J41" s="100">
        <f>J42</f>
        <v>250</v>
      </c>
    </row>
    <row r="42" spans="1:10" ht="20.25">
      <c r="A42" s="99"/>
      <c r="B42" s="93"/>
      <c r="C42" s="25" t="s">
        <v>43</v>
      </c>
      <c r="D42" s="28" t="s">
        <v>20</v>
      </c>
      <c r="E42" s="28" t="s">
        <v>23</v>
      </c>
      <c r="F42" s="28" t="s">
        <v>36</v>
      </c>
      <c r="G42" s="28" t="s">
        <v>44</v>
      </c>
      <c r="H42" s="28"/>
      <c r="I42" s="28"/>
      <c r="J42" s="107">
        <f>J43</f>
        <v>250</v>
      </c>
    </row>
    <row r="43" spans="1:10" ht="20.25">
      <c r="A43" s="99"/>
      <c r="B43" s="93"/>
      <c r="C43" s="134" t="s">
        <v>211</v>
      </c>
      <c r="D43" s="21" t="s">
        <v>20</v>
      </c>
      <c r="E43" s="21" t="s">
        <v>23</v>
      </c>
      <c r="F43" s="21" t="s">
        <v>36</v>
      </c>
      <c r="G43" s="21" t="s">
        <v>44</v>
      </c>
      <c r="H43" s="31" t="s">
        <v>210</v>
      </c>
      <c r="I43" s="23" t="s">
        <v>31</v>
      </c>
      <c r="J43" s="101">
        <v>250</v>
      </c>
    </row>
    <row r="44" spans="1:10" ht="20.25">
      <c r="A44" s="99"/>
      <c r="B44" s="93"/>
      <c r="C44" s="205" t="s">
        <v>45</v>
      </c>
      <c r="D44" s="151" t="s">
        <v>20</v>
      </c>
      <c r="E44" s="151" t="s">
        <v>23</v>
      </c>
      <c r="F44" s="151" t="s">
        <v>190</v>
      </c>
      <c r="G44" s="151"/>
      <c r="H44" s="151"/>
      <c r="I44" s="151"/>
      <c r="J44" s="206">
        <f>J45+J51+J61</f>
        <v>951</v>
      </c>
    </row>
    <row r="45" spans="1:10" ht="42.75" customHeight="1">
      <c r="A45" s="99"/>
      <c r="B45" s="93"/>
      <c r="C45" s="26" t="s">
        <v>46</v>
      </c>
      <c r="D45" s="15" t="s">
        <v>20</v>
      </c>
      <c r="E45" s="15" t="s">
        <v>23</v>
      </c>
      <c r="F45" s="15" t="s">
        <v>190</v>
      </c>
      <c r="G45" s="15" t="s">
        <v>47</v>
      </c>
      <c r="H45" s="35"/>
      <c r="I45" s="15"/>
      <c r="J45" s="100">
        <f>J46</f>
        <v>100</v>
      </c>
    </row>
    <row r="46" spans="1:10" ht="47.25" customHeight="1">
      <c r="A46" s="99"/>
      <c r="B46" s="93"/>
      <c r="C46" s="26" t="s">
        <v>48</v>
      </c>
      <c r="D46" s="15" t="s">
        <v>20</v>
      </c>
      <c r="E46" s="15" t="s">
        <v>23</v>
      </c>
      <c r="F46" s="15" t="s">
        <v>190</v>
      </c>
      <c r="G46" s="15" t="s">
        <v>49</v>
      </c>
      <c r="H46" s="15"/>
      <c r="I46" s="15"/>
      <c r="J46" s="100">
        <f>J48+J49</f>
        <v>100</v>
      </c>
    </row>
    <row r="47" spans="1:10" ht="57" customHeight="1">
      <c r="A47" s="99"/>
      <c r="B47" s="93"/>
      <c r="C47" s="196" t="s">
        <v>249</v>
      </c>
      <c r="D47" s="28" t="s">
        <v>20</v>
      </c>
      <c r="E47" s="28" t="s">
        <v>23</v>
      </c>
      <c r="F47" s="28" t="s">
        <v>190</v>
      </c>
      <c r="G47" s="28" t="s">
        <v>184</v>
      </c>
      <c r="H47" s="111"/>
      <c r="I47" s="28"/>
      <c r="J47" s="107">
        <f>J48</f>
        <v>100</v>
      </c>
    </row>
    <row r="48" spans="1:10" ht="20.25">
      <c r="A48" s="99"/>
      <c r="B48" s="93"/>
      <c r="C48" s="90" t="s">
        <v>34</v>
      </c>
      <c r="D48" s="23" t="s">
        <v>20</v>
      </c>
      <c r="E48" s="23" t="s">
        <v>23</v>
      </c>
      <c r="F48" s="23" t="s">
        <v>190</v>
      </c>
      <c r="G48" s="23" t="s">
        <v>184</v>
      </c>
      <c r="H48" s="92" t="s">
        <v>30</v>
      </c>
      <c r="I48" s="23" t="s">
        <v>31</v>
      </c>
      <c r="J48" s="106">
        <v>100</v>
      </c>
    </row>
    <row r="49" spans="1:10" ht="40.5" hidden="1">
      <c r="A49" s="99"/>
      <c r="B49" s="93"/>
      <c r="C49" s="207" t="s">
        <v>262</v>
      </c>
      <c r="D49" s="209" t="s">
        <v>20</v>
      </c>
      <c r="E49" s="208" t="s">
        <v>23</v>
      </c>
      <c r="F49" s="209" t="s">
        <v>190</v>
      </c>
      <c r="G49" s="209" t="s">
        <v>263</v>
      </c>
      <c r="H49" s="210"/>
      <c r="I49" s="210"/>
      <c r="J49" s="213">
        <f>J50</f>
        <v>0</v>
      </c>
    </row>
    <row r="50" spans="1:10" ht="20.25" hidden="1">
      <c r="A50" s="99"/>
      <c r="B50" s="93"/>
      <c r="C50" s="211" t="s">
        <v>99</v>
      </c>
      <c r="D50" s="212" t="s">
        <v>20</v>
      </c>
      <c r="E50" s="212" t="s">
        <v>23</v>
      </c>
      <c r="F50" s="212" t="s">
        <v>190</v>
      </c>
      <c r="G50" s="212" t="s">
        <v>263</v>
      </c>
      <c r="H50" s="212" t="s">
        <v>30</v>
      </c>
      <c r="I50" s="212" t="s">
        <v>100</v>
      </c>
      <c r="J50" s="214">
        <v>0</v>
      </c>
    </row>
    <row r="51" spans="1:10" ht="40.5">
      <c r="A51" s="99"/>
      <c r="B51" s="93"/>
      <c r="C51" s="26" t="s">
        <v>50</v>
      </c>
      <c r="D51" s="15" t="s">
        <v>20</v>
      </c>
      <c r="E51" s="15" t="s">
        <v>23</v>
      </c>
      <c r="F51" s="15" t="s">
        <v>190</v>
      </c>
      <c r="G51" s="15" t="s">
        <v>51</v>
      </c>
      <c r="H51" s="36"/>
      <c r="I51" s="13"/>
      <c r="J51" s="100">
        <f>J52</f>
        <v>750.4</v>
      </c>
    </row>
    <row r="52" spans="1:10" ht="20.25">
      <c r="A52" s="99"/>
      <c r="B52" s="93"/>
      <c r="C52" s="37" t="s">
        <v>52</v>
      </c>
      <c r="D52" s="38" t="s">
        <v>20</v>
      </c>
      <c r="E52" s="38" t="s">
        <v>23</v>
      </c>
      <c r="F52" s="38" t="s">
        <v>190</v>
      </c>
      <c r="G52" s="38" t="s">
        <v>53</v>
      </c>
      <c r="H52" s="39"/>
      <c r="I52" s="40"/>
      <c r="J52" s="103">
        <f>J53+J55+J57+J59</f>
        <v>750.4</v>
      </c>
    </row>
    <row r="53" spans="1:10" ht="60.75">
      <c r="A53" s="99"/>
      <c r="B53" s="93"/>
      <c r="C53" s="30" t="s">
        <v>171</v>
      </c>
      <c r="D53" s="17" t="s">
        <v>20</v>
      </c>
      <c r="E53" s="17" t="s">
        <v>23</v>
      </c>
      <c r="F53" s="17" t="s">
        <v>190</v>
      </c>
      <c r="G53" s="17" t="s">
        <v>54</v>
      </c>
      <c r="H53" s="41"/>
      <c r="I53" s="42"/>
      <c r="J53" s="102">
        <f>J54</f>
        <v>34.5</v>
      </c>
    </row>
    <row r="54" spans="1:10" ht="20.25">
      <c r="A54" s="99"/>
      <c r="B54" s="93"/>
      <c r="C54" s="29" t="s">
        <v>34</v>
      </c>
      <c r="D54" s="21" t="s">
        <v>20</v>
      </c>
      <c r="E54" s="21" t="s">
        <v>23</v>
      </c>
      <c r="F54" s="21" t="s">
        <v>190</v>
      </c>
      <c r="G54" s="21" t="s">
        <v>54</v>
      </c>
      <c r="H54" s="31" t="s">
        <v>30</v>
      </c>
      <c r="I54" s="21" t="s">
        <v>31</v>
      </c>
      <c r="J54" s="101">
        <v>34.5</v>
      </c>
    </row>
    <row r="55" spans="1:10" ht="45" customHeight="1">
      <c r="A55" s="99"/>
      <c r="B55" s="93"/>
      <c r="C55" s="148" t="s">
        <v>55</v>
      </c>
      <c r="D55" s="17" t="s">
        <v>20</v>
      </c>
      <c r="E55" s="17" t="s">
        <v>23</v>
      </c>
      <c r="F55" s="17" t="s">
        <v>190</v>
      </c>
      <c r="G55" s="17" t="s">
        <v>56</v>
      </c>
      <c r="H55" s="41"/>
      <c r="I55" s="19"/>
      <c r="J55" s="102">
        <f>J56</f>
        <v>60</v>
      </c>
    </row>
    <row r="56" spans="1:10" ht="20.25">
      <c r="A56" s="99"/>
      <c r="B56" s="93"/>
      <c r="C56" s="83" t="s">
        <v>34</v>
      </c>
      <c r="D56" s="21" t="s">
        <v>20</v>
      </c>
      <c r="E56" s="21" t="s">
        <v>23</v>
      </c>
      <c r="F56" s="21" t="s">
        <v>190</v>
      </c>
      <c r="G56" s="21" t="s">
        <v>56</v>
      </c>
      <c r="H56" s="31" t="s">
        <v>30</v>
      </c>
      <c r="I56" s="21" t="s">
        <v>31</v>
      </c>
      <c r="J56" s="101">
        <v>60</v>
      </c>
    </row>
    <row r="57" spans="1:10" ht="40.5">
      <c r="A57" s="99"/>
      <c r="B57" s="93"/>
      <c r="C57" s="215" t="s">
        <v>162</v>
      </c>
      <c r="D57" s="42" t="s">
        <v>20</v>
      </c>
      <c r="E57" s="42" t="s">
        <v>23</v>
      </c>
      <c r="F57" s="42" t="s">
        <v>190</v>
      </c>
      <c r="G57" s="42" t="s">
        <v>161</v>
      </c>
      <c r="H57" s="41"/>
      <c r="I57" s="50"/>
      <c r="J57" s="102">
        <f>J58</f>
        <v>155.9</v>
      </c>
    </row>
    <row r="58" spans="1:10" ht="20.25">
      <c r="A58" s="99"/>
      <c r="B58" s="93"/>
      <c r="C58" s="83" t="s">
        <v>34</v>
      </c>
      <c r="D58" s="51" t="s">
        <v>20</v>
      </c>
      <c r="E58" s="51" t="s">
        <v>23</v>
      </c>
      <c r="F58" s="51" t="s">
        <v>190</v>
      </c>
      <c r="G58" s="51" t="s">
        <v>161</v>
      </c>
      <c r="H58" s="36" t="s">
        <v>30</v>
      </c>
      <c r="I58" s="51" t="s">
        <v>31</v>
      </c>
      <c r="J58" s="101">
        <v>155.9</v>
      </c>
    </row>
    <row r="59" spans="1:10" ht="40.5">
      <c r="A59" s="99"/>
      <c r="B59" s="93"/>
      <c r="C59" s="27" t="s">
        <v>176</v>
      </c>
      <c r="D59" s="17" t="s">
        <v>20</v>
      </c>
      <c r="E59" s="17" t="s">
        <v>23</v>
      </c>
      <c r="F59" s="17" t="s">
        <v>190</v>
      </c>
      <c r="G59" s="17" t="s">
        <v>175</v>
      </c>
      <c r="H59" s="91"/>
      <c r="I59" s="19"/>
      <c r="J59" s="102">
        <f>J60</f>
        <v>500</v>
      </c>
    </row>
    <row r="60" spans="1:10" ht="20.25">
      <c r="A60" s="99"/>
      <c r="B60" s="93"/>
      <c r="C60" s="43" t="s">
        <v>34</v>
      </c>
      <c r="D60" s="23" t="s">
        <v>20</v>
      </c>
      <c r="E60" s="23" t="s">
        <v>23</v>
      </c>
      <c r="F60" s="23" t="s">
        <v>190</v>
      </c>
      <c r="G60" s="23" t="s">
        <v>175</v>
      </c>
      <c r="H60" s="92" t="s">
        <v>30</v>
      </c>
      <c r="I60" s="23" t="s">
        <v>31</v>
      </c>
      <c r="J60" s="106">
        <v>500</v>
      </c>
    </row>
    <row r="61" spans="1:10" ht="20.25">
      <c r="A61" s="99"/>
      <c r="B61" s="93"/>
      <c r="C61" s="89" t="s">
        <v>130</v>
      </c>
      <c r="D61" s="112" t="s">
        <v>20</v>
      </c>
      <c r="E61" s="117" t="s">
        <v>23</v>
      </c>
      <c r="F61" s="118" t="s">
        <v>190</v>
      </c>
      <c r="G61" s="87" t="s">
        <v>132</v>
      </c>
      <c r="H61" s="68"/>
      <c r="I61" s="65"/>
      <c r="J61" s="172">
        <f>J62</f>
        <v>100.6</v>
      </c>
    </row>
    <row r="62" spans="1:10" ht="81">
      <c r="A62" s="99"/>
      <c r="B62" s="93"/>
      <c r="C62" s="135" t="s">
        <v>198</v>
      </c>
      <c r="D62" s="112" t="s">
        <v>20</v>
      </c>
      <c r="E62" s="119" t="s">
        <v>23</v>
      </c>
      <c r="F62" s="120" t="s">
        <v>190</v>
      </c>
      <c r="G62" s="121" t="s">
        <v>133</v>
      </c>
      <c r="H62" s="61"/>
      <c r="I62" s="65"/>
      <c r="J62" s="172">
        <f>J63</f>
        <v>100.6</v>
      </c>
    </row>
    <row r="63" spans="1:10" ht="81">
      <c r="A63" s="99"/>
      <c r="B63" s="93"/>
      <c r="C63" s="84" t="s">
        <v>212</v>
      </c>
      <c r="D63" s="87" t="s">
        <v>20</v>
      </c>
      <c r="E63" s="118" t="s">
        <v>23</v>
      </c>
      <c r="F63" s="118" t="s">
        <v>190</v>
      </c>
      <c r="G63" s="118" t="s">
        <v>204</v>
      </c>
      <c r="H63" s="118"/>
      <c r="I63" s="59"/>
      <c r="J63" s="128">
        <f>J64</f>
        <v>100.6</v>
      </c>
    </row>
    <row r="64" spans="1:10" ht="63" customHeight="1">
      <c r="A64" s="99"/>
      <c r="B64" s="93"/>
      <c r="C64" s="197" t="s">
        <v>169</v>
      </c>
      <c r="D64" s="23" t="s">
        <v>20</v>
      </c>
      <c r="E64" s="123" t="s">
        <v>23</v>
      </c>
      <c r="F64" s="123" t="s">
        <v>190</v>
      </c>
      <c r="G64" s="123" t="s">
        <v>204</v>
      </c>
      <c r="H64" s="123" t="s">
        <v>206</v>
      </c>
      <c r="I64" s="67" t="s">
        <v>135</v>
      </c>
      <c r="J64" s="106">
        <v>100.6</v>
      </c>
    </row>
    <row r="65" spans="1:10" ht="20.25">
      <c r="A65" s="99"/>
      <c r="B65" s="93"/>
      <c r="C65" s="47" t="s">
        <v>57</v>
      </c>
      <c r="D65" s="13" t="s">
        <v>20</v>
      </c>
      <c r="E65" s="13" t="s">
        <v>58</v>
      </c>
      <c r="F65" s="13" t="s">
        <v>58</v>
      </c>
      <c r="G65" s="13"/>
      <c r="H65" s="13"/>
      <c r="I65" s="13"/>
      <c r="J65" s="100">
        <f>J66</f>
        <v>295.9</v>
      </c>
    </row>
    <row r="66" spans="1:10" ht="20.25">
      <c r="A66" s="99"/>
      <c r="B66" s="93"/>
      <c r="C66" s="46" t="s">
        <v>59</v>
      </c>
      <c r="D66" s="15" t="s">
        <v>20</v>
      </c>
      <c r="E66" s="15" t="s">
        <v>58</v>
      </c>
      <c r="F66" s="15" t="s">
        <v>60</v>
      </c>
      <c r="G66" s="15"/>
      <c r="H66" s="15"/>
      <c r="I66" s="15"/>
      <c r="J66" s="100">
        <f>J67</f>
        <v>295.9</v>
      </c>
    </row>
    <row r="67" spans="1:10" ht="20.25">
      <c r="A67" s="99"/>
      <c r="B67" s="93"/>
      <c r="C67" s="46" t="s">
        <v>61</v>
      </c>
      <c r="D67" s="15" t="s">
        <v>20</v>
      </c>
      <c r="E67" s="15" t="s">
        <v>58</v>
      </c>
      <c r="F67" s="15" t="s">
        <v>60</v>
      </c>
      <c r="G67" s="15" t="s">
        <v>62</v>
      </c>
      <c r="H67" s="15"/>
      <c r="I67" s="15"/>
      <c r="J67" s="100">
        <f>J68</f>
        <v>295.9</v>
      </c>
    </row>
    <row r="68" spans="1:10" ht="40.5">
      <c r="A68" s="99"/>
      <c r="B68" s="93"/>
      <c r="C68" s="27" t="s">
        <v>63</v>
      </c>
      <c r="D68" s="17" t="s">
        <v>20</v>
      </c>
      <c r="E68" s="17" t="s">
        <v>58</v>
      </c>
      <c r="F68" s="17" t="s">
        <v>60</v>
      </c>
      <c r="G68" s="17" t="s">
        <v>64</v>
      </c>
      <c r="H68" s="17"/>
      <c r="I68" s="17"/>
      <c r="J68" s="108">
        <f>J69</f>
        <v>295.9</v>
      </c>
    </row>
    <row r="69" spans="1:10" ht="40.5">
      <c r="A69" s="99"/>
      <c r="B69" s="93"/>
      <c r="C69" s="43" t="s">
        <v>65</v>
      </c>
      <c r="D69" s="23" t="s">
        <v>20</v>
      </c>
      <c r="E69" s="23" t="s">
        <v>58</v>
      </c>
      <c r="F69" s="23" t="s">
        <v>60</v>
      </c>
      <c r="G69" s="23" t="s">
        <v>64</v>
      </c>
      <c r="H69" s="23" t="s">
        <v>30</v>
      </c>
      <c r="I69" s="23" t="s">
        <v>213</v>
      </c>
      <c r="J69" s="101">
        <v>295.9</v>
      </c>
    </row>
    <row r="70" spans="1:10" ht="28.5" customHeight="1">
      <c r="A70" s="99"/>
      <c r="B70" s="93"/>
      <c r="C70" s="12" t="s">
        <v>66</v>
      </c>
      <c r="D70" s="13" t="s">
        <v>20</v>
      </c>
      <c r="E70" s="13" t="s">
        <v>67</v>
      </c>
      <c r="F70" s="13" t="s">
        <v>67</v>
      </c>
      <c r="G70" s="13" t="s">
        <v>21</v>
      </c>
      <c r="H70" s="13" t="s">
        <v>21</v>
      </c>
      <c r="I70" s="13" t="s">
        <v>21</v>
      </c>
      <c r="J70" s="100">
        <f>J71+J79</f>
        <v>587.2</v>
      </c>
    </row>
    <row r="71" spans="1:10" ht="40.5">
      <c r="A71" s="99"/>
      <c r="B71" s="93"/>
      <c r="C71" s="46" t="s">
        <v>177</v>
      </c>
      <c r="D71" s="13" t="s">
        <v>20</v>
      </c>
      <c r="E71" s="15" t="s">
        <v>67</v>
      </c>
      <c r="F71" s="15" t="s">
        <v>178</v>
      </c>
      <c r="G71" s="15"/>
      <c r="H71" s="15"/>
      <c r="I71" s="15"/>
      <c r="J71" s="100">
        <f>J72+J76</f>
        <v>387.2</v>
      </c>
    </row>
    <row r="72" spans="1:10" ht="20.25">
      <c r="A72" s="99"/>
      <c r="B72" s="93"/>
      <c r="C72" s="114" t="s">
        <v>130</v>
      </c>
      <c r="D72" s="116" t="s">
        <v>20</v>
      </c>
      <c r="E72" s="117" t="s">
        <v>67</v>
      </c>
      <c r="F72" s="118" t="s">
        <v>178</v>
      </c>
      <c r="G72" s="87" t="s">
        <v>132</v>
      </c>
      <c r="H72" s="68"/>
      <c r="I72" s="65"/>
      <c r="J72" s="172">
        <f>J73</f>
        <v>46.2</v>
      </c>
    </row>
    <row r="73" spans="1:10" ht="81">
      <c r="A73" s="99"/>
      <c r="B73" s="93"/>
      <c r="C73" s="14" t="s">
        <v>198</v>
      </c>
      <c r="D73" s="116" t="s">
        <v>20</v>
      </c>
      <c r="E73" s="119" t="s">
        <v>67</v>
      </c>
      <c r="F73" s="120" t="s">
        <v>178</v>
      </c>
      <c r="G73" s="121" t="s">
        <v>133</v>
      </c>
      <c r="H73" s="61"/>
      <c r="I73" s="65"/>
      <c r="J73" s="172">
        <f>J74</f>
        <v>46.2</v>
      </c>
    </row>
    <row r="74" spans="1:10" ht="101.25">
      <c r="A74" s="99"/>
      <c r="B74" s="93"/>
      <c r="C74" s="45" t="s">
        <v>214</v>
      </c>
      <c r="D74" s="64" t="s">
        <v>20</v>
      </c>
      <c r="E74" s="118" t="s">
        <v>67</v>
      </c>
      <c r="F74" s="118" t="s">
        <v>178</v>
      </c>
      <c r="G74" s="118" t="s">
        <v>133</v>
      </c>
      <c r="H74" s="118"/>
      <c r="I74" s="59"/>
      <c r="J74" s="128">
        <f>J75</f>
        <v>46.2</v>
      </c>
    </row>
    <row r="75" spans="1:10" ht="81">
      <c r="A75" s="99"/>
      <c r="B75" s="93"/>
      <c r="C75" s="57" t="s">
        <v>205</v>
      </c>
      <c r="D75" s="67" t="s">
        <v>20</v>
      </c>
      <c r="E75" s="123" t="s">
        <v>67</v>
      </c>
      <c r="F75" s="123" t="s">
        <v>178</v>
      </c>
      <c r="G75" s="123" t="s">
        <v>157</v>
      </c>
      <c r="H75" s="123" t="s">
        <v>206</v>
      </c>
      <c r="I75" s="67" t="s">
        <v>136</v>
      </c>
      <c r="J75" s="106">
        <v>46.2</v>
      </c>
    </row>
    <row r="76" spans="1:10" ht="20.25">
      <c r="A76" s="99"/>
      <c r="B76" s="93"/>
      <c r="C76" s="217" t="s">
        <v>95</v>
      </c>
      <c r="D76" s="116" t="s">
        <v>20</v>
      </c>
      <c r="E76" s="82" t="s">
        <v>67</v>
      </c>
      <c r="F76" s="34" t="s">
        <v>178</v>
      </c>
      <c r="G76" s="34" t="s">
        <v>96</v>
      </c>
      <c r="H76" s="21"/>
      <c r="I76" s="65"/>
      <c r="J76" s="172">
        <f>J77</f>
        <v>341</v>
      </c>
    </row>
    <row r="77" spans="1:10" ht="101.25">
      <c r="A77" s="99"/>
      <c r="B77" s="93"/>
      <c r="C77" s="254" t="s">
        <v>264</v>
      </c>
      <c r="D77" s="255" t="s">
        <v>20</v>
      </c>
      <c r="E77" s="256" t="s">
        <v>67</v>
      </c>
      <c r="F77" s="257" t="s">
        <v>178</v>
      </c>
      <c r="G77" s="257" t="s">
        <v>265</v>
      </c>
      <c r="H77" s="258"/>
      <c r="I77" s="259"/>
      <c r="J77" s="260">
        <f>J78</f>
        <v>341</v>
      </c>
    </row>
    <row r="78" spans="1:10" ht="20.25">
      <c r="A78" s="99"/>
      <c r="B78" s="93"/>
      <c r="C78" s="261" t="s">
        <v>99</v>
      </c>
      <c r="D78" s="262" t="s">
        <v>20</v>
      </c>
      <c r="E78" s="263" t="s">
        <v>67</v>
      </c>
      <c r="F78" s="263" t="s">
        <v>178</v>
      </c>
      <c r="G78" s="263" t="s">
        <v>265</v>
      </c>
      <c r="H78" s="263" t="s">
        <v>30</v>
      </c>
      <c r="I78" s="262" t="s">
        <v>100</v>
      </c>
      <c r="J78" s="264">
        <v>341</v>
      </c>
    </row>
    <row r="79" spans="1:10" ht="20.25">
      <c r="A79" s="99"/>
      <c r="B79" s="93"/>
      <c r="C79" s="46" t="s">
        <v>68</v>
      </c>
      <c r="D79" s="15" t="s">
        <v>20</v>
      </c>
      <c r="E79" s="15" t="s">
        <v>67</v>
      </c>
      <c r="F79" s="15" t="s">
        <v>69</v>
      </c>
      <c r="G79" s="15"/>
      <c r="H79" s="15"/>
      <c r="I79" s="15"/>
      <c r="J79" s="100">
        <f>J80</f>
        <v>200</v>
      </c>
    </row>
    <row r="80" spans="1:10" ht="18.75" customHeight="1">
      <c r="A80" s="99"/>
      <c r="B80" s="93"/>
      <c r="C80" s="27" t="s">
        <v>70</v>
      </c>
      <c r="D80" s="17" t="s">
        <v>20</v>
      </c>
      <c r="E80" s="17" t="s">
        <v>67</v>
      </c>
      <c r="F80" s="17" t="s">
        <v>69</v>
      </c>
      <c r="G80" s="17" t="s">
        <v>71</v>
      </c>
      <c r="H80" s="17" t="s">
        <v>21</v>
      </c>
      <c r="I80" s="17" t="s">
        <v>21</v>
      </c>
      <c r="J80" s="102">
        <f>J81</f>
        <v>200</v>
      </c>
    </row>
    <row r="81" spans="1:10" ht="40.5">
      <c r="A81" s="99"/>
      <c r="B81" s="93"/>
      <c r="C81" s="72" t="s">
        <v>72</v>
      </c>
      <c r="D81" s="44" t="s">
        <v>20</v>
      </c>
      <c r="E81" s="33" t="s">
        <v>67</v>
      </c>
      <c r="F81" s="28" t="s">
        <v>69</v>
      </c>
      <c r="G81" s="28" t="s">
        <v>73</v>
      </c>
      <c r="H81" s="20"/>
      <c r="I81" s="20"/>
      <c r="J81" s="174">
        <f>J82</f>
        <v>200</v>
      </c>
    </row>
    <row r="82" spans="1:10" ht="20.25">
      <c r="A82" s="99"/>
      <c r="B82" s="93"/>
      <c r="C82" s="83" t="s">
        <v>34</v>
      </c>
      <c r="D82" s="21" t="s">
        <v>20</v>
      </c>
      <c r="E82" s="21" t="s">
        <v>67</v>
      </c>
      <c r="F82" s="21" t="s">
        <v>69</v>
      </c>
      <c r="G82" s="21" t="s">
        <v>73</v>
      </c>
      <c r="H82" s="21" t="s">
        <v>30</v>
      </c>
      <c r="I82" s="21" t="s">
        <v>31</v>
      </c>
      <c r="J82" s="101">
        <v>200</v>
      </c>
    </row>
    <row r="83" spans="1:10" ht="20.25">
      <c r="A83" s="99"/>
      <c r="B83" s="93"/>
      <c r="C83" s="47" t="s">
        <v>74</v>
      </c>
      <c r="D83" s="13" t="s">
        <v>20</v>
      </c>
      <c r="E83" s="13" t="s">
        <v>75</v>
      </c>
      <c r="F83" s="13" t="s">
        <v>75</v>
      </c>
      <c r="G83" s="13"/>
      <c r="H83" s="13"/>
      <c r="I83" s="13"/>
      <c r="J83" s="100">
        <f>J99+J103+J84</f>
        <v>6564</v>
      </c>
    </row>
    <row r="84" spans="1:10" ht="20.25">
      <c r="A84" s="99"/>
      <c r="B84" s="93"/>
      <c r="C84" s="192" t="s">
        <v>237</v>
      </c>
      <c r="D84" s="13" t="s">
        <v>20</v>
      </c>
      <c r="E84" s="218" t="s">
        <v>75</v>
      </c>
      <c r="F84" s="42" t="s">
        <v>241</v>
      </c>
      <c r="G84" s="218"/>
      <c r="H84" s="218"/>
      <c r="I84" s="13"/>
      <c r="J84" s="100">
        <f>J85+J93</f>
        <v>5550</v>
      </c>
    </row>
    <row r="85" spans="1:10" ht="20.25">
      <c r="A85" s="99"/>
      <c r="B85" s="93"/>
      <c r="C85" s="219" t="s">
        <v>238</v>
      </c>
      <c r="D85" s="13" t="s">
        <v>20</v>
      </c>
      <c r="E85" s="218" t="s">
        <v>75</v>
      </c>
      <c r="F85" s="42" t="s">
        <v>241</v>
      </c>
      <c r="G85" s="42" t="s">
        <v>242</v>
      </c>
      <c r="H85" s="218"/>
      <c r="I85" s="13"/>
      <c r="J85" s="100">
        <f>J86</f>
        <v>3985.9</v>
      </c>
    </row>
    <row r="86" spans="1:10" ht="20.25">
      <c r="A86" s="99"/>
      <c r="B86" s="93"/>
      <c r="C86" s="220" t="s">
        <v>239</v>
      </c>
      <c r="D86" s="13" t="s">
        <v>20</v>
      </c>
      <c r="E86" s="218" t="s">
        <v>75</v>
      </c>
      <c r="F86" s="218" t="s">
        <v>241</v>
      </c>
      <c r="G86" s="42" t="s">
        <v>243</v>
      </c>
      <c r="H86" s="218"/>
      <c r="I86" s="13"/>
      <c r="J86" s="100">
        <f>J89+J87</f>
        <v>3985.9</v>
      </c>
    </row>
    <row r="87" spans="1:10" ht="40.5">
      <c r="A87" s="99"/>
      <c r="B87" s="93"/>
      <c r="C87" s="221" t="s">
        <v>245</v>
      </c>
      <c r="D87" s="42" t="s">
        <v>20</v>
      </c>
      <c r="E87" s="117" t="s">
        <v>75</v>
      </c>
      <c r="F87" s="117" t="s">
        <v>241</v>
      </c>
      <c r="G87" s="118" t="s">
        <v>254</v>
      </c>
      <c r="H87" s="117"/>
      <c r="I87" s="42"/>
      <c r="J87" s="102">
        <f>J88</f>
        <v>150</v>
      </c>
    </row>
    <row r="88" spans="1:10" ht="20.25">
      <c r="A88" s="99"/>
      <c r="B88" s="93"/>
      <c r="C88" s="222" t="s">
        <v>34</v>
      </c>
      <c r="D88" s="123" t="s">
        <v>20</v>
      </c>
      <c r="E88" s="123" t="s">
        <v>75</v>
      </c>
      <c r="F88" s="123" t="s">
        <v>241</v>
      </c>
      <c r="G88" s="123" t="s">
        <v>254</v>
      </c>
      <c r="H88" s="123" t="s">
        <v>30</v>
      </c>
      <c r="I88" s="123" t="s">
        <v>31</v>
      </c>
      <c r="J88" s="223">
        <v>150</v>
      </c>
    </row>
    <row r="89" spans="1:10" ht="40.5">
      <c r="A89" s="99"/>
      <c r="B89" s="93"/>
      <c r="C89" s="224" t="s">
        <v>240</v>
      </c>
      <c r="D89" s="13" t="s">
        <v>20</v>
      </c>
      <c r="E89" s="218" t="s">
        <v>75</v>
      </c>
      <c r="F89" s="218" t="s">
        <v>241</v>
      </c>
      <c r="G89" s="42" t="s">
        <v>253</v>
      </c>
      <c r="H89" s="218"/>
      <c r="I89" s="13"/>
      <c r="J89" s="100">
        <f>J90+J92+J91</f>
        <v>3835.9</v>
      </c>
    </row>
    <row r="90" spans="1:10" ht="20.25">
      <c r="A90" s="99"/>
      <c r="B90" s="93"/>
      <c r="C90" s="225" t="s">
        <v>34</v>
      </c>
      <c r="D90" s="226" t="s">
        <v>20</v>
      </c>
      <c r="E90" s="50" t="s">
        <v>75</v>
      </c>
      <c r="F90" s="50" t="s">
        <v>241</v>
      </c>
      <c r="G90" s="50" t="s">
        <v>253</v>
      </c>
      <c r="H90" s="50" t="s">
        <v>30</v>
      </c>
      <c r="I90" s="226" t="s">
        <v>31</v>
      </c>
      <c r="J90" s="314">
        <v>1835.9</v>
      </c>
    </row>
    <row r="91" spans="1:10" ht="20.25">
      <c r="A91" s="99"/>
      <c r="B91" s="93"/>
      <c r="C91" s="265" t="s">
        <v>99</v>
      </c>
      <c r="D91" s="266" t="s">
        <v>20</v>
      </c>
      <c r="E91" s="267" t="s">
        <v>75</v>
      </c>
      <c r="F91" s="267" t="s">
        <v>241</v>
      </c>
      <c r="G91" s="267" t="s">
        <v>253</v>
      </c>
      <c r="H91" s="267" t="s">
        <v>30</v>
      </c>
      <c r="I91" s="266" t="s">
        <v>100</v>
      </c>
      <c r="J91" s="268">
        <v>2000</v>
      </c>
    </row>
    <row r="92" spans="1:10" ht="40.5">
      <c r="A92" s="99"/>
      <c r="B92" s="93"/>
      <c r="C92" s="232" t="s">
        <v>216</v>
      </c>
      <c r="D92" s="216" t="s">
        <v>20</v>
      </c>
      <c r="E92" s="51" t="s">
        <v>75</v>
      </c>
      <c r="F92" s="51" t="s">
        <v>241</v>
      </c>
      <c r="G92" s="51" t="s">
        <v>253</v>
      </c>
      <c r="H92" s="51" t="s">
        <v>215</v>
      </c>
      <c r="I92" s="216" t="s">
        <v>31</v>
      </c>
      <c r="J92" s="281">
        <v>0</v>
      </c>
    </row>
    <row r="93" spans="1:10" ht="20.25">
      <c r="A93" s="99"/>
      <c r="B93" s="93"/>
      <c r="C93" s="224" t="s">
        <v>95</v>
      </c>
      <c r="D93" s="13" t="s">
        <v>20</v>
      </c>
      <c r="E93" s="227" t="s">
        <v>75</v>
      </c>
      <c r="F93" s="10" t="s">
        <v>241</v>
      </c>
      <c r="G93" s="13" t="s">
        <v>96</v>
      </c>
      <c r="H93" s="228"/>
      <c r="I93" s="13"/>
      <c r="J93" s="100">
        <f>J94</f>
        <v>1564.1</v>
      </c>
    </row>
    <row r="94" spans="1:10" ht="101.25">
      <c r="A94" s="99"/>
      <c r="B94" s="93"/>
      <c r="C94" s="221" t="s">
        <v>247</v>
      </c>
      <c r="D94" s="42" t="s">
        <v>20</v>
      </c>
      <c r="E94" s="218" t="s">
        <v>75</v>
      </c>
      <c r="F94" s="42" t="s">
        <v>241</v>
      </c>
      <c r="G94" s="42" t="s">
        <v>244</v>
      </c>
      <c r="H94" s="50"/>
      <c r="I94" s="42"/>
      <c r="J94" s="102">
        <f>J96+J97</f>
        <v>1564.1</v>
      </c>
    </row>
    <row r="95" spans="1:10" ht="40.5">
      <c r="A95" s="99"/>
      <c r="B95" s="93"/>
      <c r="C95" s="271" t="s">
        <v>285</v>
      </c>
      <c r="D95" s="245" t="s">
        <v>20</v>
      </c>
      <c r="E95" s="274" t="s">
        <v>75</v>
      </c>
      <c r="F95" s="275" t="s">
        <v>241</v>
      </c>
      <c r="G95" s="275" t="s">
        <v>287</v>
      </c>
      <c r="H95" s="229"/>
      <c r="I95" s="245"/>
      <c r="J95" s="107">
        <f>J96</f>
        <v>736.1</v>
      </c>
    </row>
    <row r="96" spans="1:10" ht="20.25">
      <c r="A96" s="99"/>
      <c r="B96" s="93"/>
      <c r="C96" s="272" t="s">
        <v>34</v>
      </c>
      <c r="D96" s="229" t="s">
        <v>20</v>
      </c>
      <c r="E96" s="123" t="s">
        <v>75</v>
      </c>
      <c r="F96" s="123" t="s">
        <v>241</v>
      </c>
      <c r="G96" s="123" t="s">
        <v>287</v>
      </c>
      <c r="H96" s="123" t="s">
        <v>30</v>
      </c>
      <c r="I96" s="123" t="s">
        <v>31</v>
      </c>
      <c r="J96" s="223">
        <v>736.1</v>
      </c>
    </row>
    <row r="97" spans="1:10" ht="60.75">
      <c r="A97" s="99"/>
      <c r="B97" s="93"/>
      <c r="C97" s="273" t="s">
        <v>286</v>
      </c>
      <c r="D97" s="42" t="s">
        <v>20</v>
      </c>
      <c r="E97" s="117" t="s">
        <v>75</v>
      </c>
      <c r="F97" s="118" t="s">
        <v>241</v>
      </c>
      <c r="G97" s="118" t="s">
        <v>288</v>
      </c>
      <c r="H97" s="226"/>
      <c r="I97" s="226"/>
      <c r="J97" s="278">
        <f>J98</f>
        <v>828</v>
      </c>
    </row>
    <row r="98" spans="1:10" ht="20.25">
      <c r="A98" s="99"/>
      <c r="B98" s="93"/>
      <c r="C98" s="43" t="s">
        <v>34</v>
      </c>
      <c r="D98" s="123" t="s">
        <v>20</v>
      </c>
      <c r="E98" s="123" t="s">
        <v>75</v>
      </c>
      <c r="F98" s="123" t="s">
        <v>241</v>
      </c>
      <c r="G98" s="123" t="s">
        <v>288</v>
      </c>
      <c r="H98" s="123" t="s">
        <v>30</v>
      </c>
      <c r="I98" s="123"/>
      <c r="J98" s="223">
        <v>828</v>
      </c>
    </row>
    <row r="99" spans="1:10" ht="20.25">
      <c r="A99" s="99"/>
      <c r="B99" s="93"/>
      <c r="C99" s="46" t="s">
        <v>76</v>
      </c>
      <c r="D99" s="15" t="s">
        <v>20</v>
      </c>
      <c r="E99" s="15" t="s">
        <v>75</v>
      </c>
      <c r="F99" s="15" t="s">
        <v>77</v>
      </c>
      <c r="G99" s="15"/>
      <c r="H99" s="15"/>
      <c r="I99" s="15"/>
      <c r="J99" s="100">
        <f>J100</f>
        <v>24</v>
      </c>
    </row>
    <row r="100" spans="1:10" ht="23.25" customHeight="1">
      <c r="A100" s="99"/>
      <c r="B100" s="93"/>
      <c r="C100" s="45" t="s">
        <v>78</v>
      </c>
      <c r="D100" s="38" t="s">
        <v>20</v>
      </c>
      <c r="E100" s="38" t="s">
        <v>75</v>
      </c>
      <c r="F100" s="38" t="s">
        <v>77</v>
      </c>
      <c r="G100" s="38" t="s">
        <v>79</v>
      </c>
      <c r="H100" s="38"/>
      <c r="I100" s="38"/>
      <c r="J100" s="102">
        <f>J101</f>
        <v>24</v>
      </c>
    </row>
    <row r="101" spans="1:10" ht="43.5" customHeight="1">
      <c r="A101" s="99"/>
      <c r="B101" s="93"/>
      <c r="C101" s="27" t="s">
        <v>80</v>
      </c>
      <c r="D101" s="17" t="s">
        <v>20</v>
      </c>
      <c r="E101" s="17" t="s">
        <v>75</v>
      </c>
      <c r="F101" s="17" t="s">
        <v>77</v>
      </c>
      <c r="G101" s="17" t="s">
        <v>81</v>
      </c>
      <c r="H101" s="17"/>
      <c r="I101" s="17"/>
      <c r="J101" s="102">
        <f>J102</f>
        <v>24</v>
      </c>
    </row>
    <row r="102" spans="1:10" ht="20.25">
      <c r="A102" s="99"/>
      <c r="B102" s="93"/>
      <c r="C102" s="83" t="s">
        <v>34</v>
      </c>
      <c r="D102" s="21" t="s">
        <v>20</v>
      </c>
      <c r="E102" s="21" t="s">
        <v>75</v>
      </c>
      <c r="F102" s="21" t="s">
        <v>77</v>
      </c>
      <c r="G102" s="21" t="s">
        <v>81</v>
      </c>
      <c r="H102" s="21" t="s">
        <v>30</v>
      </c>
      <c r="I102" s="21" t="s">
        <v>31</v>
      </c>
      <c r="J102" s="101">
        <v>24</v>
      </c>
    </row>
    <row r="103" spans="1:10" ht="20.25">
      <c r="A103" s="99"/>
      <c r="B103" s="93"/>
      <c r="C103" s="71" t="s">
        <v>82</v>
      </c>
      <c r="D103" s="34" t="s">
        <v>20</v>
      </c>
      <c r="E103" s="34" t="s">
        <v>75</v>
      </c>
      <c r="F103" s="34" t="s">
        <v>83</v>
      </c>
      <c r="G103" s="34"/>
      <c r="H103" s="21"/>
      <c r="I103" s="21"/>
      <c r="J103" s="11">
        <f>J104+J108</f>
        <v>990</v>
      </c>
    </row>
    <row r="104" spans="1:10" ht="40.5">
      <c r="A104" s="99"/>
      <c r="B104" s="93"/>
      <c r="C104" s="46" t="s">
        <v>84</v>
      </c>
      <c r="D104" s="38" t="s">
        <v>20</v>
      </c>
      <c r="E104" s="32" t="s">
        <v>75</v>
      </c>
      <c r="F104" s="15" t="s">
        <v>83</v>
      </c>
      <c r="G104" s="15" t="s">
        <v>85</v>
      </c>
      <c r="H104" s="24"/>
      <c r="I104" s="21"/>
      <c r="J104" s="173">
        <f>J105</f>
        <v>950</v>
      </c>
    </row>
    <row r="105" spans="1:10" ht="40.5">
      <c r="A105" s="99"/>
      <c r="B105" s="93"/>
      <c r="C105" s="27" t="s">
        <v>86</v>
      </c>
      <c r="D105" s="17" t="s">
        <v>20</v>
      </c>
      <c r="E105" s="18" t="s">
        <v>75</v>
      </c>
      <c r="F105" s="17" t="s">
        <v>83</v>
      </c>
      <c r="G105" s="17" t="s">
        <v>87</v>
      </c>
      <c r="H105" s="19"/>
      <c r="I105" s="19"/>
      <c r="J105" s="105">
        <f>J106+J107</f>
        <v>950</v>
      </c>
    </row>
    <row r="106" spans="1:10" ht="20.25">
      <c r="A106" s="99"/>
      <c r="B106" s="93"/>
      <c r="C106" s="81" t="s">
        <v>34</v>
      </c>
      <c r="D106" s="20" t="s">
        <v>20</v>
      </c>
      <c r="E106" s="20" t="s">
        <v>75</v>
      </c>
      <c r="F106" s="20" t="s">
        <v>83</v>
      </c>
      <c r="G106" s="20" t="s">
        <v>87</v>
      </c>
      <c r="H106" s="20" t="s">
        <v>30</v>
      </c>
      <c r="I106" s="20" t="s">
        <v>31</v>
      </c>
      <c r="J106" s="104">
        <v>500</v>
      </c>
    </row>
    <row r="107" spans="1:10" ht="20.25">
      <c r="A107" s="99"/>
      <c r="B107" s="93"/>
      <c r="C107" s="279" t="s">
        <v>99</v>
      </c>
      <c r="D107" s="63" t="s">
        <v>20</v>
      </c>
      <c r="E107" s="63" t="s">
        <v>75</v>
      </c>
      <c r="F107" s="63" t="s">
        <v>83</v>
      </c>
      <c r="G107" s="63" t="s">
        <v>87</v>
      </c>
      <c r="H107" s="63" t="s">
        <v>30</v>
      </c>
      <c r="I107" s="63" t="s">
        <v>100</v>
      </c>
      <c r="J107" s="106">
        <v>450</v>
      </c>
    </row>
    <row r="108" spans="1:10" ht="20.25">
      <c r="A108" s="99"/>
      <c r="B108" s="93"/>
      <c r="C108" s="71" t="s">
        <v>95</v>
      </c>
      <c r="D108" s="34" t="s">
        <v>20</v>
      </c>
      <c r="E108" s="82" t="s">
        <v>75</v>
      </c>
      <c r="F108" s="34" t="s">
        <v>83</v>
      </c>
      <c r="G108" s="34" t="s">
        <v>96</v>
      </c>
      <c r="H108" s="21"/>
      <c r="I108" s="21"/>
      <c r="J108" s="173">
        <f>J109</f>
        <v>40</v>
      </c>
    </row>
    <row r="109" spans="1:10" ht="60.75">
      <c r="A109" s="99"/>
      <c r="B109" s="93"/>
      <c r="C109" s="27" t="s">
        <v>172</v>
      </c>
      <c r="D109" s="17" t="s">
        <v>20</v>
      </c>
      <c r="E109" s="18" t="s">
        <v>75</v>
      </c>
      <c r="F109" s="17" t="s">
        <v>83</v>
      </c>
      <c r="G109" s="17" t="s">
        <v>170</v>
      </c>
      <c r="H109" s="19"/>
      <c r="I109" s="19"/>
      <c r="J109" s="105">
        <f>J110</f>
        <v>40</v>
      </c>
    </row>
    <row r="110" spans="1:10" ht="40.5">
      <c r="A110" s="99"/>
      <c r="B110" s="93"/>
      <c r="C110" s="57" t="s">
        <v>216</v>
      </c>
      <c r="D110" s="23" t="s">
        <v>20</v>
      </c>
      <c r="E110" s="60" t="s">
        <v>75</v>
      </c>
      <c r="F110" s="60" t="s">
        <v>83</v>
      </c>
      <c r="G110" s="60" t="s">
        <v>170</v>
      </c>
      <c r="H110" s="60" t="s">
        <v>215</v>
      </c>
      <c r="I110" s="21" t="s">
        <v>31</v>
      </c>
      <c r="J110" s="101">
        <v>40</v>
      </c>
    </row>
    <row r="111" spans="1:10" s="48" customFormat="1" ht="20.25">
      <c r="A111" s="99"/>
      <c r="B111" s="93"/>
      <c r="C111" s="47" t="s">
        <v>88</v>
      </c>
      <c r="D111" s="13" t="s">
        <v>20</v>
      </c>
      <c r="E111" s="13" t="s">
        <v>89</v>
      </c>
      <c r="F111" s="13" t="s">
        <v>89</v>
      </c>
      <c r="G111" s="13" t="s">
        <v>21</v>
      </c>
      <c r="H111" s="13" t="s">
        <v>21</v>
      </c>
      <c r="I111" s="13" t="s">
        <v>21</v>
      </c>
      <c r="J111" s="100">
        <f>J112+J141+J155</f>
        <v>56077.2</v>
      </c>
    </row>
    <row r="112" spans="1:10" s="48" customFormat="1" ht="20.25">
      <c r="A112" s="99"/>
      <c r="B112" s="93"/>
      <c r="C112" s="47" t="s">
        <v>90</v>
      </c>
      <c r="D112" s="15" t="s">
        <v>20</v>
      </c>
      <c r="E112" s="15" t="s">
        <v>89</v>
      </c>
      <c r="F112" s="15" t="s">
        <v>91</v>
      </c>
      <c r="G112" s="13"/>
      <c r="H112" s="13"/>
      <c r="I112" s="13"/>
      <c r="J112" s="100">
        <f>J113+J132+J138+J124</f>
        <v>44230.799999999996</v>
      </c>
    </row>
    <row r="113" spans="1:10" s="48" customFormat="1" ht="60.75">
      <c r="A113" s="99"/>
      <c r="B113" s="93"/>
      <c r="C113" s="49" t="s">
        <v>153</v>
      </c>
      <c r="D113" s="15" t="s">
        <v>20</v>
      </c>
      <c r="E113" s="15" t="s">
        <v>89</v>
      </c>
      <c r="F113" s="15" t="s">
        <v>91</v>
      </c>
      <c r="G113" s="13" t="s">
        <v>152</v>
      </c>
      <c r="H113" s="13"/>
      <c r="I113" s="13"/>
      <c r="J113" s="100">
        <f>J118+J114</f>
        <v>39844.6</v>
      </c>
    </row>
    <row r="114" spans="1:10" s="48" customFormat="1" ht="101.25">
      <c r="A114" s="99"/>
      <c r="B114" s="93"/>
      <c r="C114" s="234" t="s">
        <v>268</v>
      </c>
      <c r="D114" s="15" t="s">
        <v>20</v>
      </c>
      <c r="E114" s="235" t="s">
        <v>89</v>
      </c>
      <c r="F114" s="13" t="s">
        <v>91</v>
      </c>
      <c r="G114" s="235" t="s">
        <v>270</v>
      </c>
      <c r="H114" s="235"/>
      <c r="I114" s="13"/>
      <c r="J114" s="100">
        <f>J115</f>
        <v>20603.1</v>
      </c>
    </row>
    <row r="115" spans="1:10" s="48" customFormat="1" ht="101.25">
      <c r="A115" s="99"/>
      <c r="B115" s="93"/>
      <c r="C115" s="282" t="s">
        <v>269</v>
      </c>
      <c r="D115" s="40" t="s">
        <v>20</v>
      </c>
      <c r="E115" s="280" t="s">
        <v>89</v>
      </c>
      <c r="F115" s="40" t="s">
        <v>91</v>
      </c>
      <c r="G115" s="280" t="s">
        <v>271</v>
      </c>
      <c r="H115" s="280"/>
      <c r="I115" s="40"/>
      <c r="J115" s="103">
        <f>J117+J116</f>
        <v>20603.1</v>
      </c>
    </row>
    <row r="116" spans="1:10" s="48" customFormat="1" ht="40.5">
      <c r="A116" s="99"/>
      <c r="B116" s="93"/>
      <c r="C116" s="248" t="s">
        <v>291</v>
      </c>
      <c r="D116" s="229" t="s">
        <v>20</v>
      </c>
      <c r="E116" s="229" t="s">
        <v>89</v>
      </c>
      <c r="F116" s="229" t="s">
        <v>91</v>
      </c>
      <c r="G116" s="229" t="s">
        <v>271</v>
      </c>
      <c r="H116" s="229" t="s">
        <v>289</v>
      </c>
      <c r="I116" s="229" t="s">
        <v>290</v>
      </c>
      <c r="J116" s="231">
        <v>19000</v>
      </c>
    </row>
    <row r="117" spans="1:10" s="48" customFormat="1" ht="40.5">
      <c r="A117" s="99"/>
      <c r="B117" s="93"/>
      <c r="C117" s="83" t="s">
        <v>267</v>
      </c>
      <c r="D117" s="246" t="s">
        <v>20</v>
      </c>
      <c r="E117" s="51" t="s">
        <v>89</v>
      </c>
      <c r="F117" s="51" t="s">
        <v>91</v>
      </c>
      <c r="G117" s="51" t="s">
        <v>271</v>
      </c>
      <c r="H117" s="51" t="s">
        <v>289</v>
      </c>
      <c r="I117" s="216" t="s">
        <v>266</v>
      </c>
      <c r="J117" s="281">
        <v>1603.1</v>
      </c>
    </row>
    <row r="118" spans="1:10" s="48" customFormat="1" ht="60.75">
      <c r="A118" s="99"/>
      <c r="B118" s="93"/>
      <c r="C118" s="49" t="s">
        <v>259</v>
      </c>
      <c r="D118" s="15" t="s">
        <v>20</v>
      </c>
      <c r="E118" s="15" t="s">
        <v>89</v>
      </c>
      <c r="F118" s="15" t="s">
        <v>91</v>
      </c>
      <c r="G118" s="13" t="s">
        <v>258</v>
      </c>
      <c r="H118" s="13"/>
      <c r="I118" s="13"/>
      <c r="J118" s="100">
        <f>J119</f>
        <v>19241.5</v>
      </c>
    </row>
    <row r="119" spans="1:10" s="48" customFormat="1" ht="81">
      <c r="A119" s="99"/>
      <c r="B119" s="93"/>
      <c r="C119" s="188" t="s">
        <v>260</v>
      </c>
      <c r="D119" s="38" t="s">
        <v>20</v>
      </c>
      <c r="E119" s="146" t="s">
        <v>89</v>
      </c>
      <c r="F119" s="38" t="s">
        <v>91</v>
      </c>
      <c r="G119" s="38" t="s">
        <v>231</v>
      </c>
      <c r="H119" s="131"/>
      <c r="I119" s="189"/>
      <c r="J119" s="103">
        <f>J120+J122+J123+J121</f>
        <v>19241.5</v>
      </c>
    </row>
    <row r="120" spans="1:10" s="48" customFormat="1" ht="20.25">
      <c r="A120" s="99"/>
      <c r="B120" s="93"/>
      <c r="C120" s="285" t="s">
        <v>92</v>
      </c>
      <c r="D120" s="131" t="s">
        <v>20</v>
      </c>
      <c r="E120" s="131" t="s">
        <v>89</v>
      </c>
      <c r="F120" s="131" t="s">
        <v>91</v>
      </c>
      <c r="G120" s="131" t="s">
        <v>231</v>
      </c>
      <c r="H120" s="189" t="s">
        <v>289</v>
      </c>
      <c r="I120" s="189" t="s">
        <v>31</v>
      </c>
      <c r="J120" s="286">
        <v>2737.1</v>
      </c>
    </row>
    <row r="121" spans="1:10" s="48" customFormat="1" ht="40.5">
      <c r="A121" s="99"/>
      <c r="B121" s="93"/>
      <c r="C121" s="283" t="s">
        <v>291</v>
      </c>
      <c r="D121" s="240" t="s">
        <v>20</v>
      </c>
      <c r="E121" s="240" t="s">
        <v>89</v>
      </c>
      <c r="F121" s="240" t="s">
        <v>91</v>
      </c>
      <c r="G121" s="240" t="s">
        <v>231</v>
      </c>
      <c r="H121" s="240" t="s">
        <v>289</v>
      </c>
      <c r="I121" s="240" t="s">
        <v>290</v>
      </c>
      <c r="J121" s="233">
        <f>15000+500</f>
        <v>15500</v>
      </c>
    </row>
    <row r="122" spans="1:10" s="48" customFormat="1" ht="20.25">
      <c r="A122" s="99"/>
      <c r="B122" s="93"/>
      <c r="C122" s="81" t="s">
        <v>99</v>
      </c>
      <c r="D122" s="230" t="s">
        <v>20</v>
      </c>
      <c r="E122" s="230" t="s">
        <v>89</v>
      </c>
      <c r="F122" s="230" t="s">
        <v>91</v>
      </c>
      <c r="G122" s="230" t="s">
        <v>231</v>
      </c>
      <c r="H122" s="230" t="s">
        <v>289</v>
      </c>
      <c r="I122" s="230" t="s">
        <v>100</v>
      </c>
      <c r="J122" s="104">
        <f>1162.9-861.6</f>
        <v>301.30000000000007</v>
      </c>
    </row>
    <row r="123" spans="1:10" s="48" customFormat="1" ht="40.5">
      <c r="A123" s="99"/>
      <c r="B123" s="93"/>
      <c r="C123" s="272" t="s">
        <v>267</v>
      </c>
      <c r="D123" s="63" t="s">
        <v>20</v>
      </c>
      <c r="E123" s="63" t="s">
        <v>89</v>
      </c>
      <c r="F123" s="63" t="s">
        <v>91</v>
      </c>
      <c r="G123" s="63" t="s">
        <v>231</v>
      </c>
      <c r="H123" s="63" t="s">
        <v>289</v>
      </c>
      <c r="I123" s="63" t="s">
        <v>266</v>
      </c>
      <c r="J123" s="106">
        <v>703.1</v>
      </c>
    </row>
    <row r="124" spans="1:10" s="48" customFormat="1" ht="40.5">
      <c r="A124" s="99"/>
      <c r="B124" s="93"/>
      <c r="C124" s="236" t="s">
        <v>272</v>
      </c>
      <c r="D124" s="13" t="s">
        <v>20</v>
      </c>
      <c r="E124" s="238" t="s">
        <v>89</v>
      </c>
      <c r="F124" s="238" t="s">
        <v>91</v>
      </c>
      <c r="G124" s="238" t="s">
        <v>275</v>
      </c>
      <c r="H124" s="238"/>
      <c r="I124" s="51"/>
      <c r="J124" s="172">
        <f>J125</f>
        <v>3991.5</v>
      </c>
    </row>
    <row r="125" spans="1:10" s="48" customFormat="1" ht="81">
      <c r="A125" s="99"/>
      <c r="B125" s="93"/>
      <c r="C125" s="237" t="s">
        <v>273</v>
      </c>
      <c r="D125" s="40" t="s">
        <v>20</v>
      </c>
      <c r="E125" s="239" t="s">
        <v>89</v>
      </c>
      <c r="F125" s="239" t="s">
        <v>91</v>
      </c>
      <c r="G125" s="239" t="s">
        <v>276</v>
      </c>
      <c r="H125" s="239"/>
      <c r="I125" s="51"/>
      <c r="J125" s="172">
        <f>J126+J129</f>
        <v>3991.5</v>
      </c>
    </row>
    <row r="126" spans="1:10" s="48" customFormat="1" ht="60.75">
      <c r="A126" s="99"/>
      <c r="B126" s="93"/>
      <c r="C126" s="287" t="s">
        <v>274</v>
      </c>
      <c r="D126" s="288" t="s">
        <v>20</v>
      </c>
      <c r="E126" s="289" t="s">
        <v>89</v>
      </c>
      <c r="F126" s="289" t="s">
        <v>91</v>
      </c>
      <c r="G126" s="289" t="s">
        <v>277</v>
      </c>
      <c r="H126" s="290"/>
      <c r="I126" s="270"/>
      <c r="J126" s="276">
        <f>J127+J128</f>
        <v>1192</v>
      </c>
    </row>
    <row r="127" spans="1:10" s="48" customFormat="1" ht="20.25">
      <c r="A127" s="99"/>
      <c r="B127" s="93"/>
      <c r="C127" s="81" t="s">
        <v>99</v>
      </c>
      <c r="D127" s="230" t="s">
        <v>20</v>
      </c>
      <c r="E127" s="291" t="s">
        <v>89</v>
      </c>
      <c r="F127" s="291" t="s">
        <v>91</v>
      </c>
      <c r="G127" s="291" t="s">
        <v>277</v>
      </c>
      <c r="H127" s="291" t="s">
        <v>289</v>
      </c>
      <c r="I127" s="230" t="s">
        <v>100</v>
      </c>
      <c r="J127" s="104">
        <v>59.6</v>
      </c>
    </row>
    <row r="128" spans="1:10" s="48" customFormat="1" ht="40.5">
      <c r="A128" s="99"/>
      <c r="B128" s="93"/>
      <c r="C128" s="272" t="s">
        <v>267</v>
      </c>
      <c r="D128" s="63" t="s">
        <v>20</v>
      </c>
      <c r="E128" s="292" t="s">
        <v>89</v>
      </c>
      <c r="F128" s="292" t="s">
        <v>91</v>
      </c>
      <c r="G128" s="292" t="s">
        <v>277</v>
      </c>
      <c r="H128" s="292" t="s">
        <v>289</v>
      </c>
      <c r="I128" s="63" t="s">
        <v>266</v>
      </c>
      <c r="J128" s="106">
        <v>1132.4</v>
      </c>
    </row>
    <row r="129" spans="1:10" s="48" customFormat="1" ht="40.5">
      <c r="A129" s="99"/>
      <c r="B129" s="93"/>
      <c r="C129" s="293" t="s">
        <v>279</v>
      </c>
      <c r="D129" s="288" t="s">
        <v>20</v>
      </c>
      <c r="E129" s="289" t="s">
        <v>89</v>
      </c>
      <c r="F129" s="289" t="s">
        <v>91</v>
      </c>
      <c r="G129" s="289" t="s">
        <v>278</v>
      </c>
      <c r="H129" s="315"/>
      <c r="I129" s="270"/>
      <c r="J129" s="276">
        <f>J130+J131</f>
        <v>2799.5</v>
      </c>
    </row>
    <row r="130" spans="1:10" s="48" customFormat="1" ht="20.25">
      <c r="A130" s="99"/>
      <c r="B130" s="93"/>
      <c r="C130" s="81" t="s">
        <v>99</v>
      </c>
      <c r="D130" s="230" t="s">
        <v>20</v>
      </c>
      <c r="E130" s="291" t="s">
        <v>89</v>
      </c>
      <c r="F130" s="291" t="s">
        <v>91</v>
      </c>
      <c r="G130" s="291" t="s">
        <v>278</v>
      </c>
      <c r="H130" s="291" t="s">
        <v>289</v>
      </c>
      <c r="I130" s="230" t="s">
        <v>100</v>
      </c>
      <c r="J130" s="104">
        <v>1819.7</v>
      </c>
    </row>
    <row r="131" spans="1:10" s="48" customFormat="1" ht="40.5">
      <c r="A131" s="99"/>
      <c r="B131" s="93"/>
      <c r="C131" s="272" t="s">
        <v>267</v>
      </c>
      <c r="D131" s="63" t="s">
        <v>20</v>
      </c>
      <c r="E131" s="292" t="s">
        <v>89</v>
      </c>
      <c r="F131" s="292" t="s">
        <v>91</v>
      </c>
      <c r="G131" s="292" t="s">
        <v>278</v>
      </c>
      <c r="H131" s="292" t="s">
        <v>289</v>
      </c>
      <c r="I131" s="63" t="s">
        <v>266</v>
      </c>
      <c r="J131" s="106">
        <v>979.8</v>
      </c>
    </row>
    <row r="132" spans="1:10" s="48" customFormat="1" ht="20.25">
      <c r="A132" s="99"/>
      <c r="B132" s="93"/>
      <c r="C132" s="85" t="s">
        <v>93</v>
      </c>
      <c r="D132" s="15" t="s">
        <v>20</v>
      </c>
      <c r="E132" s="15" t="s">
        <v>89</v>
      </c>
      <c r="F132" s="15" t="s">
        <v>91</v>
      </c>
      <c r="G132" s="52" t="s">
        <v>94</v>
      </c>
      <c r="H132" s="316"/>
      <c r="I132" s="53"/>
      <c r="J132" s="100">
        <f>J133+J136</f>
        <v>394.7</v>
      </c>
    </row>
    <row r="133" spans="1:10" s="48" customFormat="1" ht="20.25">
      <c r="A133" s="99"/>
      <c r="B133" s="93"/>
      <c r="C133" s="89" t="s">
        <v>155</v>
      </c>
      <c r="D133" s="28" t="s">
        <v>20</v>
      </c>
      <c r="E133" s="28" t="s">
        <v>89</v>
      </c>
      <c r="F133" s="28" t="s">
        <v>91</v>
      </c>
      <c r="G133" s="55" t="s">
        <v>156</v>
      </c>
      <c r="H133" s="55"/>
      <c r="I133" s="56"/>
      <c r="J133" s="107">
        <f>J134+J135</f>
        <v>314.7</v>
      </c>
    </row>
    <row r="134" spans="1:10" s="48" customFormat="1" ht="20.25">
      <c r="A134" s="99"/>
      <c r="B134" s="93"/>
      <c r="C134" s="80" t="s">
        <v>34</v>
      </c>
      <c r="D134" s="20" t="s">
        <v>20</v>
      </c>
      <c r="E134" s="20" t="s">
        <v>89</v>
      </c>
      <c r="F134" s="20" t="s">
        <v>91</v>
      </c>
      <c r="G134" s="241" t="s">
        <v>156</v>
      </c>
      <c r="H134" s="20" t="s">
        <v>30</v>
      </c>
      <c r="I134" s="20" t="s">
        <v>31</v>
      </c>
      <c r="J134" s="231">
        <v>114.1</v>
      </c>
    </row>
    <row r="135" spans="1:10" s="48" customFormat="1" ht="60.75">
      <c r="A135" s="99"/>
      <c r="B135" s="93"/>
      <c r="C135" s="317" t="s">
        <v>293</v>
      </c>
      <c r="D135" s="63" t="s">
        <v>20</v>
      </c>
      <c r="E135" s="230" t="s">
        <v>89</v>
      </c>
      <c r="F135" s="230" t="s">
        <v>91</v>
      </c>
      <c r="G135" s="318" t="s">
        <v>156</v>
      </c>
      <c r="H135" s="63" t="s">
        <v>215</v>
      </c>
      <c r="I135" s="63" t="s">
        <v>292</v>
      </c>
      <c r="J135" s="223">
        <v>200.6</v>
      </c>
    </row>
    <row r="136" spans="1:10" s="48" customFormat="1" ht="81">
      <c r="A136" s="99"/>
      <c r="B136" s="93"/>
      <c r="C136" s="243" t="s">
        <v>294</v>
      </c>
      <c r="D136" s="122" t="s">
        <v>20</v>
      </c>
      <c r="E136" s="218" t="s">
        <v>89</v>
      </c>
      <c r="F136" s="42" t="s">
        <v>91</v>
      </c>
      <c r="G136" s="42" t="s">
        <v>295</v>
      </c>
      <c r="H136" s="270"/>
      <c r="I136" s="270"/>
      <c r="J136" s="277">
        <f>J137</f>
        <v>80</v>
      </c>
    </row>
    <row r="137" spans="1:10" s="48" customFormat="1" ht="20.25">
      <c r="A137" s="99"/>
      <c r="B137" s="93"/>
      <c r="C137" s="272" t="s">
        <v>99</v>
      </c>
      <c r="D137" s="63" t="s">
        <v>20</v>
      </c>
      <c r="E137" s="63" t="s">
        <v>89</v>
      </c>
      <c r="F137" s="63" t="s">
        <v>91</v>
      </c>
      <c r="G137" s="294" t="s">
        <v>156</v>
      </c>
      <c r="H137" s="63" t="s">
        <v>30</v>
      </c>
      <c r="I137" s="63" t="s">
        <v>100</v>
      </c>
      <c r="J137" s="223">
        <v>80</v>
      </c>
    </row>
    <row r="138" spans="1:10" s="48" customFormat="1" ht="20.25">
      <c r="A138" s="99"/>
      <c r="B138" s="93"/>
      <c r="C138" s="242" t="s">
        <v>95</v>
      </c>
      <c r="D138" s="119" t="s">
        <v>20</v>
      </c>
      <c r="E138" s="235" t="s">
        <v>89</v>
      </c>
      <c r="F138" s="13" t="s">
        <v>91</v>
      </c>
      <c r="G138" s="13" t="s">
        <v>96</v>
      </c>
      <c r="H138" s="228"/>
      <c r="I138" s="228"/>
      <c r="J138" s="176">
        <f>J139</f>
        <v>0</v>
      </c>
    </row>
    <row r="139" spans="1:10" s="48" customFormat="1" ht="101.25">
      <c r="A139" s="99"/>
      <c r="B139" s="93"/>
      <c r="C139" s="243" t="s">
        <v>247</v>
      </c>
      <c r="D139" s="117" t="s">
        <v>20</v>
      </c>
      <c r="E139" s="218" t="s">
        <v>89</v>
      </c>
      <c r="F139" s="42" t="s">
        <v>91</v>
      </c>
      <c r="G139" s="42" t="s">
        <v>244</v>
      </c>
      <c r="H139" s="50"/>
      <c r="I139" s="50"/>
      <c r="J139" s="128">
        <f>J140</f>
        <v>0</v>
      </c>
    </row>
    <row r="140" spans="1:10" s="48" customFormat="1" ht="20.25">
      <c r="A140" s="99"/>
      <c r="B140" s="93"/>
      <c r="C140" s="244" t="s">
        <v>34</v>
      </c>
      <c r="D140" s="230" t="s">
        <v>20</v>
      </c>
      <c r="E140" s="230" t="s">
        <v>89</v>
      </c>
      <c r="F140" s="230" t="s">
        <v>91</v>
      </c>
      <c r="G140" s="230" t="s">
        <v>244</v>
      </c>
      <c r="H140" s="230" t="s">
        <v>30</v>
      </c>
      <c r="I140" s="230" t="s">
        <v>31</v>
      </c>
      <c r="J140" s="104">
        <v>0</v>
      </c>
    </row>
    <row r="141" spans="1:10" ht="20.25">
      <c r="A141" s="99"/>
      <c r="B141" s="93"/>
      <c r="C141" s="46" t="s">
        <v>97</v>
      </c>
      <c r="D141" s="15" t="s">
        <v>20</v>
      </c>
      <c r="E141" s="15" t="s">
        <v>89</v>
      </c>
      <c r="F141" s="15" t="s">
        <v>98</v>
      </c>
      <c r="G141" s="15"/>
      <c r="H141" s="15"/>
      <c r="I141" s="15"/>
      <c r="J141" s="100">
        <f>J142</f>
        <v>5416.4</v>
      </c>
    </row>
    <row r="142" spans="1:10" ht="20.25">
      <c r="A142" s="99"/>
      <c r="B142" s="93"/>
      <c r="C142" s="86" t="s">
        <v>101</v>
      </c>
      <c r="D142" s="15" t="s">
        <v>20</v>
      </c>
      <c r="E142" s="15" t="s">
        <v>89</v>
      </c>
      <c r="F142" s="15" t="s">
        <v>98</v>
      </c>
      <c r="G142" s="15" t="s">
        <v>102</v>
      </c>
      <c r="H142" s="15"/>
      <c r="I142" s="15"/>
      <c r="J142" s="100">
        <f>J143+J149</f>
        <v>5416.4</v>
      </c>
    </row>
    <row r="143" spans="1:10" ht="20.25">
      <c r="A143" s="99"/>
      <c r="B143" s="93"/>
      <c r="C143" s="46" t="s">
        <v>174</v>
      </c>
      <c r="D143" s="15" t="s">
        <v>20</v>
      </c>
      <c r="E143" s="15" t="s">
        <v>89</v>
      </c>
      <c r="F143" s="15" t="s">
        <v>98</v>
      </c>
      <c r="G143" s="15" t="s">
        <v>173</v>
      </c>
      <c r="H143" s="24"/>
      <c r="I143" s="24"/>
      <c r="J143" s="100">
        <f>J144+J146</f>
        <v>1255.9</v>
      </c>
    </row>
    <row r="144" spans="1:10" ht="40.5">
      <c r="A144" s="99"/>
      <c r="B144" s="93"/>
      <c r="C144" s="27" t="s">
        <v>181</v>
      </c>
      <c r="D144" s="42" t="s">
        <v>20</v>
      </c>
      <c r="E144" s="18" t="s">
        <v>89</v>
      </c>
      <c r="F144" s="17" t="s">
        <v>98</v>
      </c>
      <c r="G144" s="17" t="s">
        <v>182</v>
      </c>
      <c r="H144" s="50"/>
      <c r="I144" s="50"/>
      <c r="J144" s="108">
        <f>J145</f>
        <v>225</v>
      </c>
    </row>
    <row r="145" spans="1:10" ht="40.5">
      <c r="A145" s="99"/>
      <c r="B145" s="93"/>
      <c r="C145" s="57" t="s">
        <v>216</v>
      </c>
      <c r="D145" s="23" t="s">
        <v>20</v>
      </c>
      <c r="E145" s="23" t="s">
        <v>89</v>
      </c>
      <c r="F145" s="23" t="s">
        <v>98</v>
      </c>
      <c r="G145" s="23" t="s">
        <v>182</v>
      </c>
      <c r="H145" s="23" t="s">
        <v>215</v>
      </c>
      <c r="I145" s="63" t="s">
        <v>31</v>
      </c>
      <c r="J145" s="109">
        <v>225</v>
      </c>
    </row>
    <row r="146" spans="1:10" ht="40.5">
      <c r="A146" s="99"/>
      <c r="B146" s="93"/>
      <c r="C146" s="148" t="s">
        <v>256</v>
      </c>
      <c r="D146" s="118" t="s">
        <v>20</v>
      </c>
      <c r="E146" s="218" t="s">
        <v>89</v>
      </c>
      <c r="F146" s="218" t="s">
        <v>98</v>
      </c>
      <c r="G146" s="218" t="s">
        <v>255</v>
      </c>
      <c r="H146" s="50"/>
      <c r="I146" s="50"/>
      <c r="J146" s="128">
        <f>J147+J148</f>
        <v>1030.9</v>
      </c>
    </row>
    <row r="147" spans="1:10" ht="20.25">
      <c r="A147" s="99"/>
      <c r="B147" s="93"/>
      <c r="C147" s="248" t="s">
        <v>34</v>
      </c>
      <c r="D147" s="230" t="s">
        <v>20</v>
      </c>
      <c r="E147" s="230" t="s">
        <v>89</v>
      </c>
      <c r="F147" s="230" t="s">
        <v>98</v>
      </c>
      <c r="G147" s="230" t="s">
        <v>255</v>
      </c>
      <c r="H147" s="230" t="s">
        <v>30</v>
      </c>
      <c r="I147" s="230" t="s">
        <v>31</v>
      </c>
      <c r="J147" s="104">
        <v>4</v>
      </c>
    </row>
    <row r="148" spans="1:10" ht="20.25">
      <c r="A148" s="99"/>
      <c r="B148" s="93"/>
      <c r="C148" s="272" t="s">
        <v>99</v>
      </c>
      <c r="D148" s="63" t="s">
        <v>20</v>
      </c>
      <c r="E148" s="63" t="s">
        <v>89</v>
      </c>
      <c r="F148" s="63" t="s">
        <v>98</v>
      </c>
      <c r="G148" s="63" t="s">
        <v>255</v>
      </c>
      <c r="H148" s="63" t="s">
        <v>30</v>
      </c>
      <c r="I148" s="63" t="s">
        <v>100</v>
      </c>
      <c r="J148" s="106">
        <f>526.9+500</f>
        <v>1026.9</v>
      </c>
    </row>
    <row r="149" spans="1:10" ht="40.5">
      <c r="A149" s="99"/>
      <c r="B149" s="93"/>
      <c r="C149" s="251" t="s">
        <v>280</v>
      </c>
      <c r="D149" s="13" t="s">
        <v>20</v>
      </c>
      <c r="E149" s="235" t="s">
        <v>89</v>
      </c>
      <c r="F149" s="13" t="s">
        <v>98</v>
      </c>
      <c r="G149" s="13" t="s">
        <v>281</v>
      </c>
      <c r="H149" s="228"/>
      <c r="I149" s="228"/>
      <c r="J149" s="252">
        <f>J150+J153</f>
        <v>4160.5</v>
      </c>
    </row>
    <row r="150" spans="1:10" ht="40.5">
      <c r="A150" s="99"/>
      <c r="B150" s="93"/>
      <c r="C150" s="72" t="s">
        <v>180</v>
      </c>
      <c r="D150" s="245" t="s">
        <v>20</v>
      </c>
      <c r="E150" s="33" t="s">
        <v>89</v>
      </c>
      <c r="F150" s="28" t="s">
        <v>98</v>
      </c>
      <c r="G150" s="28" t="s">
        <v>179</v>
      </c>
      <c r="H150" s="246"/>
      <c r="I150" s="246"/>
      <c r="J150" s="247">
        <f>J151+J152</f>
        <v>3661.8</v>
      </c>
    </row>
    <row r="151" spans="1:10" ht="20.25">
      <c r="A151" s="99"/>
      <c r="B151" s="93"/>
      <c r="C151" s="198" t="s">
        <v>34</v>
      </c>
      <c r="D151" s="75" t="s">
        <v>20</v>
      </c>
      <c r="E151" s="75" t="s">
        <v>89</v>
      </c>
      <c r="F151" s="75" t="s">
        <v>98</v>
      </c>
      <c r="G151" s="75" t="s">
        <v>179</v>
      </c>
      <c r="H151" s="75" t="s">
        <v>30</v>
      </c>
      <c r="I151" s="249" t="s">
        <v>31</v>
      </c>
      <c r="J151" s="250">
        <v>899.5</v>
      </c>
    </row>
    <row r="152" spans="1:10" ht="20.25">
      <c r="A152" s="99"/>
      <c r="B152" s="93"/>
      <c r="C152" s="272" t="s">
        <v>99</v>
      </c>
      <c r="D152" s="63" t="s">
        <v>20</v>
      </c>
      <c r="E152" s="63" t="s">
        <v>89</v>
      </c>
      <c r="F152" s="63" t="s">
        <v>98</v>
      </c>
      <c r="G152" s="63" t="s">
        <v>179</v>
      </c>
      <c r="H152" s="63" t="s">
        <v>30</v>
      </c>
      <c r="I152" s="63" t="s">
        <v>100</v>
      </c>
      <c r="J152" s="109">
        <v>2762.3</v>
      </c>
    </row>
    <row r="153" spans="1:10" ht="40.5">
      <c r="A153" s="99"/>
      <c r="B153" s="93"/>
      <c r="C153" s="295" t="s">
        <v>282</v>
      </c>
      <c r="D153" s="42" t="s">
        <v>20</v>
      </c>
      <c r="E153" s="218" t="s">
        <v>89</v>
      </c>
      <c r="F153" s="42" t="s">
        <v>98</v>
      </c>
      <c r="G153" s="42" t="s">
        <v>283</v>
      </c>
      <c r="H153" s="50"/>
      <c r="I153" s="50"/>
      <c r="J153" s="170">
        <f>J154</f>
        <v>498.7</v>
      </c>
    </row>
    <row r="154" spans="1:10" ht="20.25">
      <c r="A154" s="99"/>
      <c r="B154" s="93"/>
      <c r="C154" s="272" t="s">
        <v>99</v>
      </c>
      <c r="D154" s="63" t="s">
        <v>20</v>
      </c>
      <c r="E154" s="63" t="s">
        <v>89</v>
      </c>
      <c r="F154" s="63" t="s">
        <v>98</v>
      </c>
      <c r="G154" s="63" t="s">
        <v>283</v>
      </c>
      <c r="H154" s="63" t="s">
        <v>30</v>
      </c>
      <c r="I154" s="63" t="s">
        <v>100</v>
      </c>
      <c r="J154" s="109">
        <v>498.7</v>
      </c>
    </row>
    <row r="155" spans="1:10" ht="20.25">
      <c r="A155" s="99"/>
      <c r="B155" s="93"/>
      <c r="C155" s="54" t="s">
        <v>103</v>
      </c>
      <c r="D155" s="15" t="s">
        <v>20</v>
      </c>
      <c r="E155" s="38" t="s">
        <v>89</v>
      </c>
      <c r="F155" s="64" t="s">
        <v>104</v>
      </c>
      <c r="G155" s="21"/>
      <c r="H155" s="21"/>
      <c r="I155" s="21"/>
      <c r="J155" s="108">
        <f>J156</f>
        <v>6430</v>
      </c>
    </row>
    <row r="156" spans="1:10" ht="20.25">
      <c r="A156" s="99"/>
      <c r="B156" s="93"/>
      <c r="C156" s="54" t="s">
        <v>103</v>
      </c>
      <c r="D156" s="15" t="s">
        <v>20</v>
      </c>
      <c r="E156" s="38" t="s">
        <v>89</v>
      </c>
      <c r="F156" s="64" t="s">
        <v>104</v>
      </c>
      <c r="G156" s="18" t="s">
        <v>105</v>
      </c>
      <c r="H156" s="15"/>
      <c r="I156" s="15"/>
      <c r="J156" s="100">
        <f>J157+J160+J163+J166</f>
        <v>6430</v>
      </c>
    </row>
    <row r="157" spans="1:10" ht="20.25">
      <c r="A157" s="99"/>
      <c r="B157" s="93"/>
      <c r="C157" s="129" t="s">
        <v>106</v>
      </c>
      <c r="D157" s="130" t="s">
        <v>20</v>
      </c>
      <c r="E157" s="130" t="s">
        <v>89</v>
      </c>
      <c r="F157" s="130" t="s">
        <v>104</v>
      </c>
      <c r="G157" s="130" t="s">
        <v>107</v>
      </c>
      <c r="H157" s="38"/>
      <c r="I157" s="38"/>
      <c r="J157" s="103">
        <f>J158+J159</f>
        <v>3608.5</v>
      </c>
    </row>
    <row r="158" spans="1:10" ht="20.25">
      <c r="A158" s="99"/>
      <c r="B158" s="93"/>
      <c r="C158" s="80" t="s">
        <v>34</v>
      </c>
      <c r="D158" s="20" t="s">
        <v>20</v>
      </c>
      <c r="E158" s="20" t="s">
        <v>89</v>
      </c>
      <c r="F158" s="66" t="s">
        <v>104</v>
      </c>
      <c r="G158" s="66" t="s">
        <v>107</v>
      </c>
      <c r="H158" s="66" t="s">
        <v>30</v>
      </c>
      <c r="I158" s="20" t="s">
        <v>31</v>
      </c>
      <c r="J158" s="104">
        <f>3508.5</f>
        <v>3508.5</v>
      </c>
    </row>
    <row r="159" spans="1:10" ht="20.25">
      <c r="A159" s="99"/>
      <c r="B159" s="93"/>
      <c r="C159" s="272" t="s">
        <v>99</v>
      </c>
      <c r="D159" s="230" t="s">
        <v>20</v>
      </c>
      <c r="E159" s="230" t="s">
        <v>89</v>
      </c>
      <c r="F159" s="229" t="s">
        <v>104</v>
      </c>
      <c r="G159" s="229" t="s">
        <v>107</v>
      </c>
      <c r="H159" s="229" t="s">
        <v>30</v>
      </c>
      <c r="I159" s="246" t="s">
        <v>100</v>
      </c>
      <c r="J159" s="284">
        <v>100</v>
      </c>
    </row>
    <row r="160" spans="1:10" ht="20.25">
      <c r="A160" s="99"/>
      <c r="B160" s="93"/>
      <c r="C160" s="159" t="s">
        <v>108</v>
      </c>
      <c r="D160" s="42" t="s">
        <v>20</v>
      </c>
      <c r="E160" s="42" t="s">
        <v>89</v>
      </c>
      <c r="F160" s="117" t="s">
        <v>104</v>
      </c>
      <c r="G160" s="117" t="s">
        <v>109</v>
      </c>
      <c r="H160" s="42"/>
      <c r="I160" s="42"/>
      <c r="J160" s="108">
        <f>J161+J162</f>
        <v>180</v>
      </c>
    </row>
    <row r="161" spans="1:10" ht="20.25">
      <c r="A161" s="99"/>
      <c r="B161" s="93"/>
      <c r="C161" s="81" t="s">
        <v>34</v>
      </c>
      <c r="D161" s="230" t="s">
        <v>20</v>
      </c>
      <c r="E161" s="230" t="s">
        <v>89</v>
      </c>
      <c r="F161" s="229" t="s">
        <v>104</v>
      </c>
      <c r="G161" s="229" t="s">
        <v>109</v>
      </c>
      <c r="H161" s="229" t="s">
        <v>30</v>
      </c>
      <c r="I161" s="230" t="s">
        <v>31</v>
      </c>
      <c r="J161" s="104">
        <v>80</v>
      </c>
    </row>
    <row r="162" spans="1:10" ht="20.25">
      <c r="A162" s="99"/>
      <c r="B162" s="93"/>
      <c r="C162" s="272" t="s">
        <v>99</v>
      </c>
      <c r="D162" s="63" t="s">
        <v>20</v>
      </c>
      <c r="E162" s="63" t="s">
        <v>89</v>
      </c>
      <c r="F162" s="123" t="s">
        <v>104</v>
      </c>
      <c r="G162" s="123" t="s">
        <v>109</v>
      </c>
      <c r="H162" s="123" t="s">
        <v>30</v>
      </c>
      <c r="I162" s="63" t="s">
        <v>100</v>
      </c>
      <c r="J162" s="106">
        <v>100</v>
      </c>
    </row>
    <row r="163" spans="1:10" ht="40.5">
      <c r="A163" s="99"/>
      <c r="B163" s="93"/>
      <c r="C163" s="54" t="s">
        <v>224</v>
      </c>
      <c r="D163" s="17" t="s">
        <v>20</v>
      </c>
      <c r="E163" s="17" t="s">
        <v>89</v>
      </c>
      <c r="F163" s="17" t="s">
        <v>104</v>
      </c>
      <c r="G163" s="17" t="s">
        <v>110</v>
      </c>
      <c r="H163" s="59"/>
      <c r="I163" s="19"/>
      <c r="J163" s="105">
        <f>J164+J165</f>
        <v>1701</v>
      </c>
    </row>
    <row r="164" spans="1:10" ht="20.25">
      <c r="A164" s="99"/>
      <c r="B164" s="93"/>
      <c r="C164" s="80" t="s">
        <v>34</v>
      </c>
      <c r="D164" s="20" t="s">
        <v>20</v>
      </c>
      <c r="E164" s="20" t="s">
        <v>89</v>
      </c>
      <c r="F164" s="20" t="s">
        <v>104</v>
      </c>
      <c r="G164" s="66" t="s">
        <v>110</v>
      </c>
      <c r="H164" s="66" t="s">
        <v>30</v>
      </c>
      <c r="I164" s="66" t="s">
        <v>31</v>
      </c>
      <c r="J164" s="104">
        <v>901</v>
      </c>
    </row>
    <row r="165" spans="1:10" ht="20.25">
      <c r="A165" s="99"/>
      <c r="B165" s="93"/>
      <c r="C165" s="272" t="s">
        <v>99</v>
      </c>
      <c r="D165" s="63" t="s">
        <v>20</v>
      </c>
      <c r="E165" s="63" t="s">
        <v>89</v>
      </c>
      <c r="F165" s="63" t="s">
        <v>104</v>
      </c>
      <c r="G165" s="123" t="s">
        <v>110</v>
      </c>
      <c r="H165" s="123" t="s">
        <v>30</v>
      </c>
      <c r="I165" s="123" t="s">
        <v>100</v>
      </c>
      <c r="J165" s="106">
        <v>800</v>
      </c>
    </row>
    <row r="166" spans="1:10" ht="20.25">
      <c r="A166" s="99"/>
      <c r="B166" s="93"/>
      <c r="C166" s="159" t="s">
        <v>111</v>
      </c>
      <c r="D166" s="74" t="s">
        <v>20</v>
      </c>
      <c r="E166" s="74" t="s">
        <v>89</v>
      </c>
      <c r="F166" s="74" t="s">
        <v>104</v>
      </c>
      <c r="G166" s="74" t="s">
        <v>112</v>
      </c>
      <c r="H166" s="269"/>
      <c r="I166" s="269"/>
      <c r="J166" s="168">
        <f>J167</f>
        <v>940.5</v>
      </c>
    </row>
    <row r="167" spans="1:10" ht="20.25">
      <c r="A167" s="99"/>
      <c r="B167" s="93"/>
      <c r="C167" s="272" t="s">
        <v>34</v>
      </c>
      <c r="D167" s="63" t="s">
        <v>20</v>
      </c>
      <c r="E167" s="63" t="s">
        <v>89</v>
      </c>
      <c r="F167" s="63" t="s">
        <v>104</v>
      </c>
      <c r="G167" s="123" t="s">
        <v>112</v>
      </c>
      <c r="H167" s="123" t="s">
        <v>30</v>
      </c>
      <c r="I167" s="123" t="s">
        <v>31</v>
      </c>
      <c r="J167" s="106">
        <v>940.5</v>
      </c>
    </row>
    <row r="168" spans="1:10" ht="20.25">
      <c r="A168" s="99"/>
      <c r="B168" s="93"/>
      <c r="C168" s="150" t="s">
        <v>159</v>
      </c>
      <c r="D168" s="151" t="s">
        <v>20</v>
      </c>
      <c r="E168" s="151" t="s">
        <v>160</v>
      </c>
      <c r="F168" s="151" t="s">
        <v>160</v>
      </c>
      <c r="G168" s="151"/>
      <c r="H168" s="152"/>
      <c r="I168" s="152"/>
      <c r="J168" s="177">
        <f>J169</f>
        <v>20</v>
      </c>
    </row>
    <row r="169" spans="1:10" ht="20.25">
      <c r="A169" s="99"/>
      <c r="B169" s="93"/>
      <c r="C169" s="153" t="s">
        <v>225</v>
      </c>
      <c r="D169" s="154" t="s">
        <v>20</v>
      </c>
      <c r="E169" s="154" t="s">
        <v>160</v>
      </c>
      <c r="F169" s="154" t="s">
        <v>226</v>
      </c>
      <c r="G169" s="154"/>
      <c r="H169" s="155"/>
      <c r="I169" s="155"/>
      <c r="J169" s="178">
        <f>J170</f>
        <v>20</v>
      </c>
    </row>
    <row r="170" spans="1:10" ht="20.25">
      <c r="A170" s="99"/>
      <c r="B170" s="149"/>
      <c r="C170" s="156" t="s">
        <v>227</v>
      </c>
      <c r="D170" s="154" t="s">
        <v>20</v>
      </c>
      <c r="E170" s="154" t="s">
        <v>160</v>
      </c>
      <c r="F170" s="154" t="s">
        <v>226</v>
      </c>
      <c r="G170" s="154" t="s">
        <v>228</v>
      </c>
      <c r="H170" s="155"/>
      <c r="I170" s="155"/>
      <c r="J170" s="178">
        <f>J171</f>
        <v>20</v>
      </c>
    </row>
    <row r="171" spans="1:10" ht="20.25">
      <c r="A171" s="99"/>
      <c r="B171" s="149"/>
      <c r="C171" s="161" t="s">
        <v>229</v>
      </c>
      <c r="D171" s="162" t="s">
        <v>20</v>
      </c>
      <c r="E171" s="162" t="s">
        <v>160</v>
      </c>
      <c r="F171" s="162" t="s">
        <v>226</v>
      </c>
      <c r="G171" s="162" t="s">
        <v>230</v>
      </c>
      <c r="H171" s="163"/>
      <c r="I171" s="163"/>
      <c r="J171" s="179">
        <f>J172</f>
        <v>20</v>
      </c>
    </row>
    <row r="172" spans="1:10" ht="40.5">
      <c r="A172" s="99"/>
      <c r="B172" s="93"/>
      <c r="C172" s="164" t="s">
        <v>216</v>
      </c>
      <c r="D172" s="157" t="s">
        <v>20</v>
      </c>
      <c r="E172" s="158" t="s">
        <v>160</v>
      </c>
      <c r="F172" s="158" t="s">
        <v>226</v>
      </c>
      <c r="G172" s="158" t="s">
        <v>230</v>
      </c>
      <c r="H172" s="158" t="s">
        <v>215</v>
      </c>
      <c r="I172" s="157" t="s">
        <v>31</v>
      </c>
      <c r="J172" s="127">
        <v>20</v>
      </c>
    </row>
    <row r="173" spans="1:10" ht="20.25">
      <c r="A173" s="99"/>
      <c r="B173" s="93"/>
      <c r="C173" s="12" t="s">
        <v>185</v>
      </c>
      <c r="D173" s="13" t="s">
        <v>20</v>
      </c>
      <c r="E173" s="13" t="s">
        <v>113</v>
      </c>
      <c r="F173" s="13" t="s">
        <v>113</v>
      </c>
      <c r="G173" s="40" t="s">
        <v>21</v>
      </c>
      <c r="H173" s="70"/>
      <c r="I173" s="70"/>
      <c r="J173" s="175">
        <f>J174+J178</f>
        <v>6721.5</v>
      </c>
    </row>
    <row r="174" spans="1:10" ht="20.25">
      <c r="A174" s="99"/>
      <c r="B174" s="93"/>
      <c r="C174" s="26" t="s">
        <v>137</v>
      </c>
      <c r="D174" s="15" t="s">
        <v>20</v>
      </c>
      <c r="E174" s="15" t="s">
        <v>113</v>
      </c>
      <c r="F174" s="15" t="s">
        <v>138</v>
      </c>
      <c r="G174" s="15"/>
      <c r="H174" s="15"/>
      <c r="I174" s="15"/>
      <c r="J174" s="180">
        <f>J175</f>
        <v>6403.5</v>
      </c>
    </row>
    <row r="175" spans="1:10" ht="20.25">
      <c r="A175" s="99"/>
      <c r="B175" s="93"/>
      <c r="C175" s="26" t="s">
        <v>186</v>
      </c>
      <c r="D175" s="15" t="s">
        <v>20</v>
      </c>
      <c r="E175" s="15" t="s">
        <v>113</v>
      </c>
      <c r="F175" s="15" t="s">
        <v>138</v>
      </c>
      <c r="G175" s="70" t="s">
        <v>139</v>
      </c>
      <c r="H175" s="70"/>
      <c r="I175" s="70"/>
      <c r="J175" s="175">
        <f>J176</f>
        <v>6403.5</v>
      </c>
    </row>
    <row r="176" spans="1:10" ht="20.25">
      <c r="A176" s="99"/>
      <c r="B176" s="93"/>
      <c r="C176" s="27" t="s">
        <v>140</v>
      </c>
      <c r="D176" s="28" t="s">
        <v>20</v>
      </c>
      <c r="E176" s="33" t="s">
        <v>113</v>
      </c>
      <c r="F176" s="33" t="s">
        <v>138</v>
      </c>
      <c r="G176" s="18" t="s">
        <v>141</v>
      </c>
      <c r="H176" s="19"/>
      <c r="I176" s="19"/>
      <c r="J176" s="108">
        <f>J177</f>
        <v>6403.5</v>
      </c>
    </row>
    <row r="177" spans="1:10" ht="20.25">
      <c r="A177" s="99"/>
      <c r="B177" s="93"/>
      <c r="C177" s="22" t="s">
        <v>217</v>
      </c>
      <c r="D177" s="20" t="s">
        <v>20</v>
      </c>
      <c r="E177" s="20" t="s">
        <v>113</v>
      </c>
      <c r="F177" s="20" t="s">
        <v>138</v>
      </c>
      <c r="G177" s="20" t="s">
        <v>141</v>
      </c>
      <c r="H177" s="20" t="s">
        <v>142</v>
      </c>
      <c r="I177" s="20" t="s">
        <v>31</v>
      </c>
      <c r="J177" s="319">
        <v>6403.5</v>
      </c>
    </row>
    <row r="178" spans="1:10" ht="20.25">
      <c r="A178" s="99"/>
      <c r="B178" s="93"/>
      <c r="C178" s="47" t="s">
        <v>191</v>
      </c>
      <c r="D178" s="13" t="s">
        <v>20</v>
      </c>
      <c r="E178" s="13" t="s">
        <v>113</v>
      </c>
      <c r="F178" s="13" t="s">
        <v>113</v>
      </c>
      <c r="G178" s="13" t="s">
        <v>21</v>
      </c>
      <c r="H178" s="13" t="s">
        <v>21</v>
      </c>
      <c r="I178" s="13" t="s">
        <v>21</v>
      </c>
      <c r="J178" s="100">
        <f>J179</f>
        <v>318</v>
      </c>
    </row>
    <row r="179" spans="1:10" ht="20.25">
      <c r="A179" s="99"/>
      <c r="B179" s="93"/>
      <c r="C179" s="46" t="s">
        <v>192</v>
      </c>
      <c r="D179" s="15" t="s">
        <v>20</v>
      </c>
      <c r="E179" s="15" t="s">
        <v>113</v>
      </c>
      <c r="F179" s="15" t="s">
        <v>194</v>
      </c>
      <c r="G179" s="15"/>
      <c r="H179" s="15"/>
      <c r="I179" s="15"/>
      <c r="J179" s="100">
        <f>J180+J183</f>
        <v>318</v>
      </c>
    </row>
    <row r="180" spans="1:10" ht="20.25">
      <c r="A180" s="99"/>
      <c r="B180" s="93"/>
      <c r="C180" s="46" t="s">
        <v>193</v>
      </c>
      <c r="D180" s="15" t="s">
        <v>20</v>
      </c>
      <c r="E180" s="15" t="s">
        <v>113</v>
      </c>
      <c r="F180" s="15" t="s">
        <v>194</v>
      </c>
      <c r="G180" s="15" t="s">
        <v>114</v>
      </c>
      <c r="H180" s="15" t="s">
        <v>21</v>
      </c>
      <c r="I180" s="15"/>
      <c r="J180" s="102">
        <f>J181</f>
        <v>250</v>
      </c>
    </row>
    <row r="181" spans="1:10" ht="20.25">
      <c r="A181" s="99"/>
      <c r="B181" s="93"/>
      <c r="C181" s="27" t="s">
        <v>203</v>
      </c>
      <c r="D181" s="17" t="s">
        <v>20</v>
      </c>
      <c r="E181" s="17" t="s">
        <v>113</v>
      </c>
      <c r="F181" s="17" t="s">
        <v>194</v>
      </c>
      <c r="G181" s="17" t="s">
        <v>115</v>
      </c>
      <c r="H181" s="17" t="s">
        <v>21</v>
      </c>
      <c r="I181" s="17" t="s">
        <v>21</v>
      </c>
      <c r="J181" s="102">
        <f>J182</f>
        <v>250</v>
      </c>
    </row>
    <row r="182" spans="1:10" ht="20.25">
      <c r="A182" s="99"/>
      <c r="B182" s="93"/>
      <c r="C182" s="57" t="s">
        <v>217</v>
      </c>
      <c r="D182" s="20" t="s">
        <v>20</v>
      </c>
      <c r="E182" s="20" t="s">
        <v>113</v>
      </c>
      <c r="F182" s="20" t="s">
        <v>194</v>
      </c>
      <c r="G182" s="20" t="s">
        <v>115</v>
      </c>
      <c r="H182" s="20" t="s">
        <v>142</v>
      </c>
      <c r="I182" s="20" t="s">
        <v>31</v>
      </c>
      <c r="J182" s="104">
        <v>250</v>
      </c>
    </row>
    <row r="183" spans="1:10" ht="20.25">
      <c r="A183" s="99"/>
      <c r="B183" s="93"/>
      <c r="C183" s="190" t="s">
        <v>130</v>
      </c>
      <c r="D183" s="120" t="s">
        <v>20</v>
      </c>
      <c r="E183" s="119" t="s">
        <v>113</v>
      </c>
      <c r="F183" s="120" t="s">
        <v>194</v>
      </c>
      <c r="G183" s="120" t="s">
        <v>132</v>
      </c>
      <c r="H183" s="191"/>
      <c r="I183" s="191"/>
      <c r="J183" s="102">
        <f>J185</f>
        <v>68</v>
      </c>
    </row>
    <row r="184" spans="1:10" ht="81">
      <c r="A184" s="99"/>
      <c r="B184" s="93"/>
      <c r="C184" s="192" t="s">
        <v>198</v>
      </c>
      <c r="D184" s="120" t="s">
        <v>20</v>
      </c>
      <c r="E184" s="119" t="s">
        <v>113</v>
      </c>
      <c r="F184" s="120" t="s">
        <v>194</v>
      </c>
      <c r="G184" s="120" t="s">
        <v>133</v>
      </c>
      <c r="H184" s="191"/>
      <c r="I184" s="191"/>
      <c r="J184" s="102">
        <f>J185</f>
        <v>68</v>
      </c>
    </row>
    <row r="185" spans="1:10" ht="81">
      <c r="A185" s="99"/>
      <c r="B185" s="93"/>
      <c r="C185" s="193" t="s">
        <v>250</v>
      </c>
      <c r="D185" s="144" t="s">
        <v>20</v>
      </c>
      <c r="E185" s="144" t="s">
        <v>113</v>
      </c>
      <c r="F185" s="144" t="s">
        <v>194</v>
      </c>
      <c r="G185" s="144" t="s">
        <v>248</v>
      </c>
      <c r="H185" s="144"/>
      <c r="I185" s="194"/>
      <c r="J185" s="102">
        <f>J186</f>
        <v>68</v>
      </c>
    </row>
    <row r="186" spans="1:10" ht="60.75">
      <c r="A186" s="99"/>
      <c r="B186" s="93"/>
      <c r="C186" s="195" t="s">
        <v>251</v>
      </c>
      <c r="D186" s="123" t="s">
        <v>20</v>
      </c>
      <c r="E186" s="123" t="s">
        <v>113</v>
      </c>
      <c r="F186" s="123" t="s">
        <v>194</v>
      </c>
      <c r="G186" s="123" t="s">
        <v>248</v>
      </c>
      <c r="H186" s="123" t="s">
        <v>206</v>
      </c>
      <c r="I186" s="123" t="s">
        <v>135</v>
      </c>
      <c r="J186" s="104">
        <v>68</v>
      </c>
    </row>
    <row r="187" spans="1:10" ht="20.25">
      <c r="A187" s="99"/>
      <c r="B187" s="93"/>
      <c r="C187" s="71" t="s">
        <v>120</v>
      </c>
      <c r="D187" s="132" t="s">
        <v>20</v>
      </c>
      <c r="E187" s="132" t="s">
        <v>121</v>
      </c>
      <c r="F187" s="132"/>
      <c r="G187" s="132"/>
      <c r="H187" s="132"/>
      <c r="I187" s="132"/>
      <c r="J187" s="176">
        <f>J188+J193</f>
        <v>336.9</v>
      </c>
    </row>
    <row r="188" spans="1:10" ht="20.25">
      <c r="A188" s="99"/>
      <c r="B188" s="93"/>
      <c r="C188" s="71" t="s">
        <v>122</v>
      </c>
      <c r="D188" s="70" t="s">
        <v>20</v>
      </c>
      <c r="E188" s="70" t="s">
        <v>121</v>
      </c>
      <c r="F188" s="70" t="s">
        <v>123</v>
      </c>
      <c r="G188" s="70"/>
      <c r="H188" s="60"/>
      <c r="I188" s="60"/>
      <c r="J188" s="181">
        <f>J189</f>
        <v>166.9</v>
      </c>
    </row>
    <row r="189" spans="1:10" ht="20.25">
      <c r="A189" s="99"/>
      <c r="B189" s="93"/>
      <c r="C189" s="46" t="s">
        <v>124</v>
      </c>
      <c r="D189" s="15" t="s">
        <v>20</v>
      </c>
      <c r="E189" s="15" t="s">
        <v>121</v>
      </c>
      <c r="F189" s="15" t="s">
        <v>123</v>
      </c>
      <c r="G189" s="15" t="s">
        <v>125</v>
      </c>
      <c r="H189" s="24"/>
      <c r="I189" s="24"/>
      <c r="J189" s="177">
        <f>J190</f>
        <v>166.9</v>
      </c>
    </row>
    <row r="190" spans="1:10" ht="20.25">
      <c r="A190" s="99"/>
      <c r="B190" s="93"/>
      <c r="C190" s="46" t="s">
        <v>126</v>
      </c>
      <c r="D190" s="15" t="s">
        <v>20</v>
      </c>
      <c r="E190" s="15" t="s">
        <v>121</v>
      </c>
      <c r="F190" s="15" t="s">
        <v>123</v>
      </c>
      <c r="G190" s="15" t="s">
        <v>127</v>
      </c>
      <c r="H190" s="15"/>
      <c r="I190" s="24"/>
      <c r="J190" s="177">
        <f>J191</f>
        <v>166.9</v>
      </c>
    </row>
    <row r="191" spans="1:10" ht="40.5">
      <c r="A191" s="99"/>
      <c r="B191" s="93"/>
      <c r="C191" s="72" t="s">
        <v>128</v>
      </c>
      <c r="D191" s="28" t="s">
        <v>20</v>
      </c>
      <c r="E191" s="28" t="s">
        <v>121</v>
      </c>
      <c r="F191" s="28" t="s">
        <v>123</v>
      </c>
      <c r="G191" s="28" t="s">
        <v>129</v>
      </c>
      <c r="H191" s="62"/>
      <c r="I191" s="62"/>
      <c r="J191" s="182">
        <f>J192</f>
        <v>166.9</v>
      </c>
    </row>
    <row r="192" spans="1:10" ht="40.5">
      <c r="A192" s="99"/>
      <c r="B192" s="93"/>
      <c r="C192" s="272" t="s">
        <v>298</v>
      </c>
      <c r="D192" s="270" t="s">
        <v>20</v>
      </c>
      <c r="E192" s="270" t="s">
        <v>121</v>
      </c>
      <c r="F192" s="320" t="s">
        <v>123</v>
      </c>
      <c r="G192" s="320" t="s">
        <v>129</v>
      </c>
      <c r="H192" s="51" t="s">
        <v>296</v>
      </c>
      <c r="I192" s="63" t="s">
        <v>31</v>
      </c>
      <c r="J192" s="183">
        <v>166.9</v>
      </c>
    </row>
    <row r="193" spans="1:10" ht="20.25">
      <c r="A193" s="99"/>
      <c r="B193" s="93"/>
      <c r="C193" s="47" t="s">
        <v>163</v>
      </c>
      <c r="D193" s="13" t="s">
        <v>20</v>
      </c>
      <c r="E193" s="13" t="s">
        <v>121</v>
      </c>
      <c r="F193" s="13" t="s">
        <v>166</v>
      </c>
      <c r="G193" s="321"/>
      <c r="H193" s="228"/>
      <c r="I193" s="228"/>
      <c r="J193" s="177">
        <f>J194</f>
        <v>170</v>
      </c>
    </row>
    <row r="194" spans="1:10" ht="20.25">
      <c r="A194" s="99"/>
      <c r="B194" s="93"/>
      <c r="C194" s="47" t="s">
        <v>164</v>
      </c>
      <c r="D194" s="13" t="s">
        <v>20</v>
      </c>
      <c r="E194" s="13" t="s">
        <v>121</v>
      </c>
      <c r="F194" s="13" t="s">
        <v>166</v>
      </c>
      <c r="G194" s="13" t="s">
        <v>167</v>
      </c>
      <c r="H194" s="51"/>
      <c r="I194" s="228"/>
      <c r="J194" s="177">
        <f>J195</f>
        <v>170</v>
      </c>
    </row>
    <row r="195" spans="1:10" ht="20.25">
      <c r="A195" s="99"/>
      <c r="B195" s="93"/>
      <c r="C195" s="322" t="s">
        <v>232</v>
      </c>
      <c r="D195" s="13" t="s">
        <v>20</v>
      </c>
      <c r="E195" s="227" t="s">
        <v>121</v>
      </c>
      <c r="F195" s="13" t="s">
        <v>166</v>
      </c>
      <c r="G195" s="13" t="s">
        <v>168</v>
      </c>
      <c r="H195" s="270"/>
      <c r="I195" s="189"/>
      <c r="J195" s="184">
        <f>J196</f>
        <v>170</v>
      </c>
    </row>
    <row r="196" spans="1:10" ht="40.5">
      <c r="A196" s="99"/>
      <c r="B196" s="93"/>
      <c r="C196" s="148" t="s">
        <v>165</v>
      </c>
      <c r="D196" s="245" t="s">
        <v>20</v>
      </c>
      <c r="E196" s="74" t="s">
        <v>121</v>
      </c>
      <c r="F196" s="42" t="s">
        <v>166</v>
      </c>
      <c r="G196" s="42" t="s">
        <v>168</v>
      </c>
      <c r="H196" s="50"/>
      <c r="I196" s="50"/>
      <c r="J196" s="179">
        <f>J197</f>
        <v>170</v>
      </c>
    </row>
    <row r="197" spans="1:10" ht="40.5">
      <c r="A197" s="99"/>
      <c r="B197" s="93"/>
      <c r="C197" s="83" t="s">
        <v>299</v>
      </c>
      <c r="D197" s="63" t="s">
        <v>20</v>
      </c>
      <c r="E197" s="63" t="s">
        <v>121</v>
      </c>
      <c r="F197" s="320">
        <v>1003</v>
      </c>
      <c r="G197" s="320" t="s">
        <v>168</v>
      </c>
      <c r="H197" s="63" t="s">
        <v>297</v>
      </c>
      <c r="I197" s="63" t="s">
        <v>31</v>
      </c>
      <c r="J197" s="183">
        <v>170</v>
      </c>
    </row>
    <row r="198" spans="1:10" ht="20.25">
      <c r="A198" s="99"/>
      <c r="B198" s="93"/>
      <c r="C198" s="69" t="s">
        <v>116</v>
      </c>
      <c r="D198" s="15" t="s">
        <v>20</v>
      </c>
      <c r="E198" s="32" t="s">
        <v>131</v>
      </c>
      <c r="F198" s="32"/>
      <c r="G198" s="32" t="s">
        <v>21</v>
      </c>
      <c r="H198" s="32" t="s">
        <v>21</v>
      </c>
      <c r="I198" s="24"/>
      <c r="J198" s="185">
        <f>J199</f>
        <v>300</v>
      </c>
    </row>
    <row r="199" spans="1:10" ht="20.25">
      <c r="A199" s="99"/>
      <c r="B199" s="93"/>
      <c r="C199" s="46" t="s">
        <v>197</v>
      </c>
      <c r="D199" s="15" t="s">
        <v>20</v>
      </c>
      <c r="E199" s="32" t="s">
        <v>131</v>
      </c>
      <c r="F199" s="15" t="s">
        <v>196</v>
      </c>
      <c r="G199" s="32" t="s">
        <v>21</v>
      </c>
      <c r="H199" s="32" t="s">
        <v>21</v>
      </c>
      <c r="I199" s="24"/>
      <c r="J199" s="185">
        <f>J200</f>
        <v>300</v>
      </c>
    </row>
    <row r="200" spans="1:10" ht="40.5">
      <c r="A200" s="99"/>
      <c r="B200" s="93"/>
      <c r="C200" s="46" t="s">
        <v>117</v>
      </c>
      <c r="D200" s="15" t="s">
        <v>20</v>
      </c>
      <c r="E200" s="32" t="s">
        <v>131</v>
      </c>
      <c r="F200" s="15" t="s">
        <v>196</v>
      </c>
      <c r="G200" s="15" t="s">
        <v>118</v>
      </c>
      <c r="H200" s="32"/>
      <c r="I200" s="24"/>
      <c r="J200" s="185">
        <f>J201</f>
        <v>300</v>
      </c>
    </row>
    <row r="201" spans="1:10" ht="20.25">
      <c r="A201" s="99"/>
      <c r="B201" s="93"/>
      <c r="C201" s="27" t="s">
        <v>195</v>
      </c>
      <c r="D201" s="17" t="s">
        <v>20</v>
      </c>
      <c r="E201" s="18" t="s">
        <v>131</v>
      </c>
      <c r="F201" s="17" t="s">
        <v>196</v>
      </c>
      <c r="G201" s="17" t="s">
        <v>119</v>
      </c>
      <c r="H201" s="19"/>
      <c r="I201" s="19"/>
      <c r="J201" s="110">
        <f>J202</f>
        <v>300</v>
      </c>
    </row>
    <row r="202" spans="1:10" ht="20.25">
      <c r="A202" s="99"/>
      <c r="B202" s="93"/>
      <c r="C202" s="22" t="s">
        <v>217</v>
      </c>
      <c r="D202" s="23" t="s">
        <v>20</v>
      </c>
      <c r="E202" s="23" t="s">
        <v>131</v>
      </c>
      <c r="F202" s="23" t="s">
        <v>196</v>
      </c>
      <c r="G202" s="23" t="s">
        <v>119</v>
      </c>
      <c r="H202" s="23" t="s">
        <v>142</v>
      </c>
      <c r="I202" s="23" t="s">
        <v>31</v>
      </c>
      <c r="J202" s="109">
        <v>300</v>
      </c>
    </row>
    <row r="203" spans="1:10" ht="20.25">
      <c r="A203" s="99"/>
      <c r="B203" s="93"/>
      <c r="C203" s="88" t="s">
        <v>35</v>
      </c>
      <c r="D203" s="113" t="s">
        <v>20</v>
      </c>
      <c r="E203" s="82" t="s">
        <v>188</v>
      </c>
      <c r="F203" s="58"/>
      <c r="G203" s="58"/>
      <c r="H203" s="21"/>
      <c r="I203" s="21"/>
      <c r="J203" s="178">
        <f>J204</f>
        <v>50</v>
      </c>
    </row>
    <row r="204" spans="1:10" ht="40.5">
      <c r="A204" s="99"/>
      <c r="B204" s="93"/>
      <c r="C204" s="26" t="s">
        <v>187</v>
      </c>
      <c r="D204" s="15" t="s">
        <v>20</v>
      </c>
      <c r="E204" s="15" t="s">
        <v>188</v>
      </c>
      <c r="F204" s="15" t="s">
        <v>189</v>
      </c>
      <c r="G204" s="15"/>
      <c r="H204" s="15"/>
      <c r="I204" s="15"/>
      <c r="J204" s="100">
        <f>J205</f>
        <v>50</v>
      </c>
    </row>
    <row r="205" spans="1:10" ht="20.25">
      <c r="A205" s="99"/>
      <c r="B205" s="93"/>
      <c r="C205" s="46" t="s">
        <v>37</v>
      </c>
      <c r="D205" s="15" t="s">
        <v>20</v>
      </c>
      <c r="E205" s="15" t="s">
        <v>188</v>
      </c>
      <c r="F205" s="15" t="s">
        <v>189</v>
      </c>
      <c r="G205" s="15" t="s">
        <v>38</v>
      </c>
      <c r="H205" s="15" t="s">
        <v>21</v>
      </c>
      <c r="I205" s="15" t="s">
        <v>21</v>
      </c>
      <c r="J205" s="100">
        <f>J206</f>
        <v>50</v>
      </c>
    </row>
    <row r="206" spans="1:10" ht="20.25">
      <c r="A206" s="99"/>
      <c r="B206" s="93"/>
      <c r="C206" s="25" t="s">
        <v>39</v>
      </c>
      <c r="D206" s="28" t="s">
        <v>20</v>
      </c>
      <c r="E206" s="28" t="s">
        <v>188</v>
      </c>
      <c r="F206" s="28" t="s">
        <v>189</v>
      </c>
      <c r="G206" s="28" t="s">
        <v>40</v>
      </c>
      <c r="H206" s="28"/>
      <c r="I206" s="28"/>
      <c r="J206" s="107">
        <f>J207</f>
        <v>50</v>
      </c>
    </row>
    <row r="207" spans="1:10" ht="21" thickBot="1">
      <c r="A207" s="99"/>
      <c r="B207" s="93"/>
      <c r="C207" s="22" t="s">
        <v>219</v>
      </c>
      <c r="D207" s="21" t="s">
        <v>20</v>
      </c>
      <c r="E207" s="21" t="s">
        <v>188</v>
      </c>
      <c r="F207" s="21" t="s">
        <v>189</v>
      </c>
      <c r="G207" s="21" t="s">
        <v>40</v>
      </c>
      <c r="H207" s="21" t="s">
        <v>218</v>
      </c>
      <c r="I207" s="21" t="s">
        <v>31</v>
      </c>
      <c r="J207" s="101">
        <v>50</v>
      </c>
    </row>
    <row r="208" spans="1:10" ht="61.5" thickBot="1">
      <c r="A208" s="298" t="s">
        <v>143</v>
      </c>
      <c r="B208" s="299"/>
      <c r="C208" s="6" t="s">
        <v>144</v>
      </c>
      <c r="D208" s="7" t="s">
        <v>145</v>
      </c>
      <c r="E208" s="7"/>
      <c r="F208" s="73"/>
      <c r="G208" s="73"/>
      <c r="H208" s="73"/>
      <c r="I208" s="73"/>
      <c r="J208" s="8">
        <f>J209</f>
        <v>328.794</v>
      </c>
    </row>
    <row r="209" spans="1:10" ht="20.25" customHeight="1">
      <c r="A209" s="304"/>
      <c r="B209" s="305"/>
      <c r="C209" s="139" t="s">
        <v>22</v>
      </c>
      <c r="D209" s="10" t="s">
        <v>145</v>
      </c>
      <c r="E209" s="10" t="s">
        <v>23</v>
      </c>
      <c r="F209" s="10" t="s">
        <v>23</v>
      </c>
      <c r="G209" s="10" t="s">
        <v>21</v>
      </c>
      <c r="H209" s="10" t="s">
        <v>21</v>
      </c>
      <c r="I209" s="74" t="s">
        <v>21</v>
      </c>
      <c r="J209" s="186">
        <f>J210</f>
        <v>328.794</v>
      </c>
    </row>
    <row r="210" spans="1:10" ht="60.75">
      <c r="A210" s="306"/>
      <c r="B210" s="307"/>
      <c r="C210" s="140" t="s">
        <v>146</v>
      </c>
      <c r="D210" s="15" t="s">
        <v>145</v>
      </c>
      <c r="E210" s="15" t="s">
        <v>23</v>
      </c>
      <c r="F210" s="15" t="s">
        <v>147</v>
      </c>
      <c r="G210" s="15"/>
      <c r="H210" s="15"/>
      <c r="I210" s="15"/>
      <c r="J210" s="180">
        <f>J211+J214</f>
        <v>328.794</v>
      </c>
    </row>
    <row r="211" spans="1:10" ht="60.75">
      <c r="A211" s="306"/>
      <c r="B211" s="307"/>
      <c r="C211" s="140" t="s">
        <v>26</v>
      </c>
      <c r="D211" s="15" t="s">
        <v>145</v>
      </c>
      <c r="E211" s="15" t="s">
        <v>23</v>
      </c>
      <c r="F211" s="15" t="s">
        <v>147</v>
      </c>
      <c r="G211" s="15" t="s">
        <v>27</v>
      </c>
      <c r="H211" s="15" t="s">
        <v>21</v>
      </c>
      <c r="I211" s="70" t="s">
        <v>21</v>
      </c>
      <c r="J211" s="175">
        <f>J212</f>
        <v>260.394</v>
      </c>
    </row>
    <row r="212" spans="1:10" ht="20.25" customHeight="1">
      <c r="A212" s="306"/>
      <c r="B212" s="307"/>
      <c r="C212" s="141" t="s">
        <v>28</v>
      </c>
      <c r="D212" s="17" t="s">
        <v>145</v>
      </c>
      <c r="E212" s="17" t="s">
        <v>23</v>
      </c>
      <c r="F212" s="17" t="s">
        <v>147</v>
      </c>
      <c r="G212" s="17" t="s">
        <v>29</v>
      </c>
      <c r="H212" s="17"/>
      <c r="I212" s="19"/>
      <c r="J212" s="108">
        <f>J213</f>
        <v>260.394</v>
      </c>
    </row>
    <row r="213" spans="1:10" ht="20.25" customHeight="1">
      <c r="A213" s="306"/>
      <c r="B213" s="307"/>
      <c r="C213" s="43" t="s">
        <v>34</v>
      </c>
      <c r="D213" s="75" t="s">
        <v>145</v>
      </c>
      <c r="E213" s="75" t="s">
        <v>23</v>
      </c>
      <c r="F213" s="75" t="s">
        <v>147</v>
      </c>
      <c r="G213" s="75" t="s">
        <v>29</v>
      </c>
      <c r="H213" s="23" t="s">
        <v>30</v>
      </c>
      <c r="I213" s="23" t="s">
        <v>31</v>
      </c>
      <c r="J213" s="109">
        <f>260.394</f>
        <v>260.394</v>
      </c>
    </row>
    <row r="214" spans="1:10" ht="20.25">
      <c r="A214" s="306"/>
      <c r="B214" s="307"/>
      <c r="C214" s="136" t="s">
        <v>130</v>
      </c>
      <c r="D214" s="121" t="s">
        <v>145</v>
      </c>
      <c r="E214" s="117" t="s">
        <v>23</v>
      </c>
      <c r="F214" s="118" t="s">
        <v>147</v>
      </c>
      <c r="G214" s="87" t="s">
        <v>132</v>
      </c>
      <c r="H214" s="61"/>
      <c r="I214" s="61"/>
      <c r="J214" s="176">
        <f>J215</f>
        <v>68.4</v>
      </c>
    </row>
    <row r="215" spans="1:10" ht="81">
      <c r="A215" s="306"/>
      <c r="B215" s="307"/>
      <c r="C215" s="14" t="s">
        <v>198</v>
      </c>
      <c r="D215" s="121" t="s">
        <v>145</v>
      </c>
      <c r="E215" s="119" t="s">
        <v>23</v>
      </c>
      <c r="F215" s="120" t="s">
        <v>147</v>
      </c>
      <c r="G215" s="121" t="s">
        <v>133</v>
      </c>
      <c r="H215" s="61"/>
      <c r="I215" s="61"/>
      <c r="J215" s="176">
        <f>J216</f>
        <v>68.4</v>
      </c>
    </row>
    <row r="216" spans="1:10" ht="101.25">
      <c r="A216" s="306"/>
      <c r="B216" s="307"/>
      <c r="C216" s="142" t="s">
        <v>220</v>
      </c>
      <c r="D216" s="87" t="s">
        <v>145</v>
      </c>
      <c r="E216" s="118" t="s">
        <v>23</v>
      </c>
      <c r="F216" s="118" t="s">
        <v>147</v>
      </c>
      <c r="G216" s="118" t="s">
        <v>221</v>
      </c>
      <c r="H216" s="144"/>
      <c r="I216" s="59"/>
      <c r="J216" s="128">
        <f>J217</f>
        <v>68.4</v>
      </c>
    </row>
    <row r="217" spans="1:10" ht="81.75" thickBot="1">
      <c r="A217" s="308"/>
      <c r="B217" s="309"/>
      <c r="C217" s="143" t="s">
        <v>222</v>
      </c>
      <c r="D217" s="137" t="s">
        <v>145</v>
      </c>
      <c r="E217" s="138" t="s">
        <v>23</v>
      </c>
      <c r="F217" s="138" t="s">
        <v>147</v>
      </c>
      <c r="G217" s="138" t="s">
        <v>221</v>
      </c>
      <c r="H217" s="138" t="s">
        <v>206</v>
      </c>
      <c r="I217" s="137" t="s">
        <v>223</v>
      </c>
      <c r="J217" s="187">
        <v>68.4</v>
      </c>
    </row>
    <row r="218" spans="1:12" ht="36.75" customHeight="1" thickBot="1">
      <c r="A218" s="302"/>
      <c r="B218" s="303"/>
      <c r="C218" s="76" t="s">
        <v>148</v>
      </c>
      <c r="D218" s="77"/>
      <c r="E218" s="77"/>
      <c r="F218" s="78"/>
      <c r="G218" s="78"/>
      <c r="H218" s="79"/>
      <c r="I218" s="77"/>
      <c r="J218" s="2">
        <f>J208+J17</f>
        <v>81135.59399999998</v>
      </c>
      <c r="L218" s="165"/>
    </row>
    <row r="221" ht="20.25">
      <c r="J221" s="253"/>
    </row>
  </sheetData>
  <mergeCells count="16">
    <mergeCell ref="C10:J10"/>
    <mergeCell ref="A11:J11"/>
    <mergeCell ref="A12:J12"/>
    <mergeCell ref="A16:B16"/>
    <mergeCell ref="A208:B208"/>
    <mergeCell ref="A17:B17"/>
    <mergeCell ref="A218:B218"/>
    <mergeCell ref="A209:B217"/>
    <mergeCell ref="C2:J2"/>
    <mergeCell ref="H1:J1"/>
    <mergeCell ref="C3:J3"/>
    <mergeCell ref="C4:J4"/>
    <mergeCell ref="I6:J6"/>
    <mergeCell ref="G7:J7"/>
    <mergeCell ref="G8:J8"/>
    <mergeCell ref="C5:J5"/>
  </mergeCells>
  <printOptions horizontalCentered="1"/>
  <pageMargins left="1.1811023622047245" right="0.5905511811023623" top="0.5905511811023623" bottom="0.5905511811023623" header="0.5118110236220472" footer="0.5118110236220472"/>
  <pageSetup fitToHeight="4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2013-03-14T11:46:28Z</cp:lastPrinted>
  <dcterms:created xsi:type="dcterms:W3CDTF">2008-08-26T10:01:46Z</dcterms:created>
  <dcterms:modified xsi:type="dcterms:W3CDTF">2013-03-14T12:13:15Z</dcterms:modified>
  <cp:category/>
  <cp:version/>
  <cp:contentType/>
  <cp:contentStatus/>
</cp:coreProperties>
</file>