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Август" sheetId="1" r:id="rId1"/>
  </sheets>
  <externalReferences>
    <externalReference r:id="rId2"/>
  </externalReferences>
  <definedNames>
    <definedName name="_xlnm.Print_Titles" localSheetId="0">Август!$5:$9</definedName>
  </definedNames>
  <calcPr calcId="125725" fullCalcOnLoad="1"/>
</workbook>
</file>

<file path=xl/calcChain.xml><?xml version="1.0" encoding="utf-8"?>
<calcChain xmlns="http://schemas.openxmlformats.org/spreadsheetml/2006/main">
  <c r="R33" i="1"/>
  <c r="Q33"/>
  <c r="P33"/>
  <c r="K32"/>
  <c r="I32"/>
  <c r="G32"/>
  <c r="L32" s="1"/>
  <c r="F32"/>
  <c r="Q32" s="1"/>
  <c r="E32"/>
  <c r="P32" s="1"/>
  <c r="D32"/>
  <c r="C32"/>
  <c r="H32" s="1"/>
  <c r="L31"/>
  <c r="L29" s="1"/>
  <c r="L24" s="1"/>
  <c r="L22" s="1"/>
  <c r="L10" s="1"/>
  <c r="J31"/>
  <c r="H31"/>
  <c r="G31"/>
  <c r="R31" s="1"/>
  <c r="F31"/>
  <c r="F29" s="1"/>
  <c r="E31"/>
  <c r="P31" s="1"/>
  <c r="D31"/>
  <c r="I31" s="1"/>
  <c r="I29" s="1"/>
  <c r="I24" s="1"/>
  <c r="I22" s="1"/>
  <c r="C31"/>
  <c r="G29"/>
  <c r="G24" s="1"/>
  <c r="E29"/>
  <c r="E24" s="1"/>
  <c r="C29"/>
  <c r="C24" s="1"/>
  <c r="C22" s="1"/>
  <c r="R28"/>
  <c r="Q28"/>
  <c r="P28"/>
  <c r="R27"/>
  <c r="Q27"/>
  <c r="P27"/>
  <c r="R26"/>
  <c r="Q26"/>
  <c r="P26"/>
  <c r="R25"/>
  <c r="Q25"/>
  <c r="P25"/>
  <c r="R24" l="1"/>
  <c r="G22"/>
  <c r="Q29"/>
  <c r="F24"/>
  <c r="E22"/>
  <c r="P24"/>
  <c r="H29"/>
  <c r="H24" s="1"/>
  <c r="H22" s="1"/>
  <c r="P29"/>
  <c r="R32"/>
  <c r="D29"/>
  <c r="D24" s="1"/>
  <c r="D22" s="1"/>
  <c r="K31"/>
  <c r="K29" s="1"/>
  <c r="K24" s="1"/>
  <c r="K22" s="1"/>
  <c r="K10" s="1"/>
  <c r="J32"/>
  <c r="J29" s="1"/>
  <c r="J24" s="1"/>
  <c r="J22" s="1"/>
  <c r="J10" s="1"/>
  <c r="R29"/>
  <c r="Q31"/>
  <c r="Q24" l="1"/>
  <c r="F22"/>
  <c r="P22"/>
  <c r="E10"/>
  <c r="P10" s="1"/>
  <c r="G10"/>
  <c r="R10" s="1"/>
  <c r="R22"/>
  <c r="Q22" l="1"/>
  <c r="F10"/>
  <c r="Q10" s="1"/>
</calcChain>
</file>

<file path=xl/sharedStrings.xml><?xml version="1.0" encoding="utf-8"?>
<sst xmlns="http://schemas.openxmlformats.org/spreadsheetml/2006/main" count="106" uniqueCount="74">
  <si>
    <t>Приложение № 4 к дополнительному соглашению №_____от "_____"____________2014г.</t>
  </si>
  <si>
    <t>Приложение № 3 к Соглашению № 169 от "22"мая 2017г.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</si>
  <si>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сентября 2017 года</t>
  </si>
  <si>
    <t>№ п/п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</si>
  <si>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</si>
  <si>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                                 (гр.8-12 Прилож. № 1)</t>
  </si>
  <si>
    <t xml:space="preserve">Выполнено </t>
  </si>
  <si>
    <t xml:space="preserve">Оплачено подрядчику                                     (Кассовые расходы МО, по платежным поручениям) </t>
  </si>
  <si>
    <t>Остаток средств, руб</t>
  </si>
  <si>
    <t xml:space="preserve">Причины неиспользования средств </t>
  </si>
  <si>
    <t>Целевые показатели результативности, км/п.м                (*,***/*)</t>
  </si>
  <si>
    <t xml:space="preserve">кв.м (*) </t>
  </si>
  <si>
    <t>Всего, руб.  (*,**)</t>
  </si>
  <si>
    <t>За счет средств дорожного фонда</t>
  </si>
  <si>
    <t>Принято в эксплуатацию в 2017г. (по Акту приемки законченных работ)</t>
  </si>
  <si>
    <t>Всего, руб. (*,**)</t>
  </si>
  <si>
    <t>За счет средств дорожного фонда            (по КС-3)</t>
  </si>
  <si>
    <t>Всего (гр.16 = гр.5-гр.13)</t>
  </si>
  <si>
    <t>ЛО</t>
  </si>
  <si>
    <t>МО</t>
  </si>
  <si>
    <t>км/п.м. (*,***/*)</t>
  </si>
  <si>
    <t>кв.м. (*)</t>
  </si>
  <si>
    <t>ЛО         (гр.17 = гр.6-гр.14)</t>
  </si>
  <si>
    <t>МО              (гр.18 = гр.7-гр.15)</t>
  </si>
  <si>
    <t>ВСЕГО:</t>
  </si>
  <si>
    <t>Х</t>
  </si>
  <si>
    <t>в том числе по мероприятиям:</t>
  </si>
  <si>
    <t>1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</si>
  <si>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</si>
  <si>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из них:</t>
  </si>
  <si>
    <t>1.1</t>
  </si>
  <si>
    <t>Проектирование и строительство (реконструкция) автомобильных дорог общего пользования местного значения.   ВСЕГО:</t>
  </si>
  <si>
    <t>в том числе по объектам:</t>
  </si>
  <si>
    <t>1.1.1</t>
  </si>
  <si>
    <t>1.1.2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</si>
  <si>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</si>
  <si>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</si>
  <si>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1.2.1</t>
  </si>
  <si>
    <t>1.2.2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</si>
  <si>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</si>
  <si>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пользования, местного значения.  ВСЕГО:</t>
  </si>
  <si>
    <t xml:space="preserve">а)  Капитальный ремонт, всего: </t>
  </si>
  <si>
    <t>2.1.1</t>
  </si>
  <si>
    <t>2.1.2</t>
  </si>
  <si>
    <t xml:space="preserve">б)   Ремонт, всего: </t>
  </si>
  <si>
    <t>Ремонт дорожного покрытия в п. Назия по ул. Пушкина от ул. Калинина до дома 43</t>
  </si>
  <si>
    <t>Работы выполнены. Ведётся приёмка.</t>
  </si>
  <si>
    <t>Ремонт дорожного покрытия в п.Назия по ул. Парковая от Комсомольского пр. до школы</t>
  </si>
  <si>
    <t>2.2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</si>
  <si>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</si>
  <si>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2.2.1</t>
  </si>
  <si>
    <t>2.2.2</t>
  </si>
  <si>
    <t>2.2.3</t>
  </si>
  <si>
    <t>2.2.4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</si>
  <si>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</si>
  <si>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</si>
  <si>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3.1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</si>
  <si>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</si>
  <si>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>3.1.1</t>
  </si>
  <si>
    <t>3.1.2</t>
  </si>
  <si>
    <t>3.1.3</t>
  </si>
  <si>
    <t>3.1.4</t>
  </si>
  <si>
    <t>3.2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</si>
  <si>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</si>
  <si>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3.2.1</t>
  </si>
  <si>
    <t>3.2.2</t>
  </si>
  <si>
    <t>3.2.3</t>
  </si>
  <si>
    <t>3.2.4</t>
  </si>
  <si>
    <t xml:space="preserve">Муниципальное образование Назиевское городское поселение Кировского муниципального района Ленинградской области </t>
  </si>
  <si>
    <t xml:space="preserve"> Глава администрации  _______________ /Кибанов О. И./ </t>
  </si>
  <si>
    <t>Исполнитель: ФИО, тел.</t>
  </si>
  <si>
    <t>Басков С. П. (8-813-62) 61119</t>
  </si>
  <si>
    <t xml:space="preserve">    Главный бухгалтер ________________ / Антипова С. В. / </t>
  </si>
  <si>
    <t>М. П.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</si>
</sst>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00"/>
    <numFmt numFmtId="166" formatCode="#,##0.000"/>
    <numFmt numFmtId="167" formatCode="0.0%"/>
    <numFmt numFmtId="168" formatCode="0.0"/>
    <numFmt numFmtId="169" formatCode="0.000000"/>
  </numFmts>
  <fonts count="3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</font>
    <font>
      <b/>
      <sz val="10"/>
      <color indexed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 Cyr"/>
      <charset val="204"/>
    </font>
    <font>
      <b/>
      <sz val="9"/>
      <name val="Times New Roman"/>
      <family val="1"/>
    </font>
    <font>
      <i/>
      <sz val="14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9"/>
      <name val="Times New Roman Cyr"/>
      <charset val="204"/>
    </font>
    <font>
      <b/>
      <strike/>
      <sz val="12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"/>
      <family val="1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36" fillId="0" borderId="0"/>
  </cellStyleXfs>
  <cellXfs count="216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5" fontId="2" fillId="0" borderId="0" xfId="0" applyNumberFormat="1" applyFont="1"/>
    <xf numFmtId="4" fontId="2" fillId="0" borderId="0" xfId="0" applyNumberFormat="1" applyFont="1"/>
    <xf numFmtId="166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4" fontId="6" fillId="0" borderId="4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4" fontId="6" fillId="0" borderId="5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4" fontId="6" fillId="0" borderId="9" xfId="2" applyNumberFormat="1" applyFont="1" applyFill="1" applyBorder="1" applyAlignment="1">
      <alignment horizontal="center" vertical="center" wrapText="1"/>
    </xf>
    <xf numFmtId="1" fontId="6" fillId="0" borderId="9" xfId="2" applyNumberFormat="1" applyFont="1" applyFill="1" applyBorder="1" applyAlignment="1">
      <alignment horizontal="center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1" fontId="0" fillId="0" borderId="0" xfId="0" applyNumberFormat="1"/>
    <xf numFmtId="49" fontId="7" fillId="0" borderId="6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 wrapText="1"/>
    </xf>
    <xf numFmtId="2" fontId="11" fillId="0" borderId="5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 wrapText="1"/>
    </xf>
    <xf numFmtId="2" fontId="6" fillId="0" borderId="5" xfId="2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2" fontId="14" fillId="2" borderId="12" xfId="0" applyNumberFormat="1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165" fontId="15" fillId="2" borderId="12" xfId="0" applyNumberFormat="1" applyFont="1" applyFill="1" applyBorder="1" applyAlignment="1">
      <alignment horizontal="center" vertical="center" wrapText="1"/>
    </xf>
    <xf numFmtId="164" fontId="15" fillId="2" borderId="12" xfId="0" applyNumberFormat="1" applyFont="1" applyFill="1" applyBorder="1" applyAlignment="1">
      <alignment horizontal="center" vertical="center" wrapText="1"/>
    </xf>
    <xf numFmtId="4" fontId="15" fillId="2" borderId="12" xfId="0" applyNumberFormat="1" applyFont="1" applyFill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" fontId="16" fillId="0" borderId="6" xfId="1" applyNumberFormat="1" applyFont="1" applyFill="1" applyBorder="1" applyAlignment="1">
      <alignment horizontal="center" vertical="center" wrapText="1"/>
    </xf>
    <xf numFmtId="2" fontId="16" fillId="0" borderId="12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8" fillId="2" borderId="13" xfId="0" applyNumberFormat="1" applyFont="1" applyFill="1" applyBorder="1" applyAlignment="1">
      <alignment horizontal="center" vertical="center" wrapText="1"/>
    </xf>
    <xf numFmtId="2" fontId="19" fillId="2" borderId="13" xfId="0" applyNumberFormat="1" applyFont="1" applyFill="1" applyBorder="1" applyAlignment="1">
      <alignment horizontal="left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165" fontId="15" fillId="2" borderId="13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2" fontId="16" fillId="0" borderId="13" xfId="1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left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2" fontId="16" fillId="0" borderId="9" xfId="1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2" fontId="19" fillId="2" borderId="6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5" fillId="2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2" fontId="15" fillId="0" borderId="6" xfId="1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2" fontId="21" fillId="2" borderId="6" xfId="0" applyNumberFormat="1" applyFont="1" applyFill="1" applyBorder="1" applyAlignment="1">
      <alignment horizontal="left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5" fontId="15" fillId="2" borderId="6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2" fontId="16" fillId="0" borderId="6" xfId="1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2" fontId="20" fillId="2" borderId="6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2" fontId="15" fillId="0" borderId="9" xfId="1" applyNumberFormat="1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4" fontId="20" fillId="2" borderId="12" xfId="0" applyNumberFormat="1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2" fontId="20" fillId="2" borderId="12" xfId="0" applyNumberFormat="1" applyFont="1" applyFill="1" applyBorder="1" applyAlignment="1">
      <alignment horizontal="center" vertical="center" wrapText="1"/>
    </xf>
    <xf numFmtId="49" fontId="18" fillId="2" borderId="14" xfId="0" applyNumberFormat="1" applyFont="1" applyFill="1" applyBorder="1" applyAlignment="1">
      <alignment horizontal="center" vertical="center" wrapText="1"/>
    </xf>
    <xf numFmtId="2" fontId="19" fillId="2" borderId="14" xfId="0" applyNumberFormat="1" applyFont="1" applyFill="1" applyBorder="1" applyAlignment="1">
      <alignment horizontal="left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2" fontId="16" fillId="0" borderId="14" xfId="1" applyNumberFormat="1" applyFont="1" applyFill="1" applyBorder="1" applyAlignment="1">
      <alignment horizontal="center" vertical="center" wrapText="1"/>
    </xf>
    <xf numFmtId="166" fontId="14" fillId="2" borderId="9" xfId="0" applyNumberFormat="1" applyFont="1" applyFill="1" applyBorder="1" applyAlignment="1">
      <alignment horizontal="center" vertical="center" wrapText="1"/>
    </xf>
    <xf numFmtId="4" fontId="20" fillId="0" borderId="6" xfId="1" applyNumberFormat="1" applyFont="1" applyFill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2" fontId="24" fillId="2" borderId="6" xfId="0" applyNumberFormat="1" applyFont="1" applyFill="1" applyBorder="1" applyAlignment="1">
      <alignment horizontal="left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166" fontId="14" fillId="2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center" wrapText="1"/>
    </xf>
    <xf numFmtId="166" fontId="13" fillId="2" borderId="6" xfId="0" applyNumberFormat="1" applyFont="1" applyFill="1" applyBorder="1" applyAlignment="1">
      <alignment horizontal="center" vertical="center" wrapText="1"/>
    </xf>
    <xf numFmtId="164" fontId="28" fillId="0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left" vertical="center" wrapText="1"/>
    </xf>
    <xf numFmtId="166" fontId="15" fillId="2" borderId="6" xfId="0" applyNumberFormat="1" applyFont="1" applyFill="1" applyBorder="1" applyAlignment="1">
      <alignment horizontal="center" vertical="center" wrapText="1"/>
    </xf>
    <xf numFmtId="167" fontId="16" fillId="0" borderId="6" xfId="1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167" fontId="15" fillId="0" borderId="6" xfId="1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166" fontId="16" fillId="2" borderId="6" xfId="0" applyNumberFormat="1" applyFont="1" applyFill="1" applyBorder="1" applyAlignment="1">
      <alignment horizontal="center" vertical="center" wrapText="1"/>
    </xf>
    <xf numFmtId="4" fontId="26" fillId="0" borderId="6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168" fontId="16" fillId="2" borderId="6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168" fontId="16" fillId="2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4" fontId="16" fillId="2" borderId="12" xfId="0" applyNumberFormat="1" applyFont="1" applyFill="1" applyBorder="1" applyAlignment="1">
      <alignment horizontal="center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166" fontId="16" fillId="2" borderId="12" xfId="0" applyNumberFormat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167" fontId="16" fillId="0" borderId="12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166" fontId="15" fillId="2" borderId="13" xfId="0" applyNumberFormat="1" applyFont="1" applyFill="1" applyBorder="1" applyAlignment="1">
      <alignment horizontal="center" vertical="center" wrapText="1"/>
    </xf>
    <xf numFmtId="4" fontId="16" fillId="0" borderId="15" xfId="1" applyNumberFormat="1" applyFont="1" applyFill="1" applyBorder="1" applyAlignment="1">
      <alignment horizontal="center" vertical="center" wrapText="1"/>
    </xf>
    <xf numFmtId="167" fontId="16" fillId="0" borderId="15" xfId="1" applyNumberFormat="1" applyFont="1" applyFill="1" applyBorder="1" applyAlignment="1">
      <alignment horizontal="center" vertical="center" wrapText="1"/>
    </xf>
    <xf numFmtId="165" fontId="14" fillId="2" borderId="9" xfId="0" applyNumberFormat="1" applyFont="1" applyFill="1" applyBorder="1" applyAlignment="1">
      <alignment horizontal="center" vertical="center" wrapText="1"/>
    </xf>
    <xf numFmtId="4" fontId="16" fillId="0" borderId="9" xfId="1" applyNumberFormat="1" applyFont="1" applyFill="1" applyBorder="1" applyAlignment="1">
      <alignment horizontal="center" vertical="center" wrapText="1"/>
    </xf>
    <xf numFmtId="167" fontId="16" fillId="0" borderId="9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29" fillId="0" borderId="0" xfId="0" applyFont="1" applyAlignment="1">
      <alignment horizontal="center" vertical="top" wrapText="1"/>
    </xf>
    <xf numFmtId="165" fontId="30" fillId="2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1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164" fontId="34" fillId="0" borderId="0" xfId="0" applyNumberFormat="1" applyFont="1" applyAlignment="1">
      <alignment horizontal="center" vertical="center" wrapText="1"/>
    </xf>
    <xf numFmtId="165" fontId="34" fillId="2" borderId="0" xfId="0" applyNumberFormat="1" applyFont="1" applyFill="1" applyAlignment="1">
      <alignment horizontal="center" vertical="center" wrapText="1"/>
    </xf>
    <xf numFmtId="4" fontId="31" fillId="2" borderId="0" xfId="0" applyNumberFormat="1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4" fontId="32" fillId="2" borderId="0" xfId="0" applyNumberFormat="1" applyFont="1" applyFill="1" applyAlignment="1">
      <alignment vertical="center" wrapText="1"/>
    </xf>
    <xf numFmtId="0" fontId="23" fillId="0" borderId="0" xfId="0" applyFont="1" applyAlignment="1">
      <alignment horizontal="center" vertical="top" wrapText="1"/>
    </xf>
    <xf numFmtId="165" fontId="14" fillId="2" borderId="0" xfId="0" applyNumberFormat="1" applyFont="1" applyFill="1" applyAlignment="1">
      <alignment horizontal="center" vertical="center" wrapText="1"/>
    </xf>
    <xf numFmtId="169" fontId="17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5" fontId="32" fillId="2" borderId="0" xfId="0" applyNumberFormat="1" applyFont="1" applyFill="1" applyAlignment="1">
      <alignment horizontal="center" vertical="center" wrapText="1"/>
    </xf>
    <xf numFmtId="164" fontId="32" fillId="2" borderId="0" xfId="0" applyNumberFormat="1" applyFont="1" applyFill="1" applyAlignment="1">
      <alignment horizontal="center" vertical="center" wrapText="1"/>
    </xf>
    <xf numFmtId="4" fontId="31" fillId="2" borderId="0" xfId="0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Процентный" xfId="1" builtinId="5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105;&#1090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32">
          <cell r="E32">
            <v>0.253</v>
          </cell>
          <cell r="F32">
            <v>1300</v>
          </cell>
          <cell r="J32">
            <v>1613944</v>
          </cell>
          <cell r="K32">
            <v>1028409</v>
          </cell>
          <cell r="L32">
            <v>585535</v>
          </cell>
        </row>
        <row r="33">
          <cell r="E33">
            <v>0.35399999999999998</v>
          </cell>
          <cell r="F33">
            <v>1416</v>
          </cell>
          <cell r="J33">
            <v>1822328</v>
          </cell>
          <cell r="K33">
            <v>1161191</v>
          </cell>
          <cell r="L33">
            <v>661137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8"/>
  <sheetViews>
    <sheetView tabSelected="1" topLeftCell="B2" zoomScaleNormal="100" workbookViewId="0">
      <selection activeCell="L33" sqref="L33"/>
    </sheetView>
  </sheetViews>
  <sheetFormatPr defaultRowHeight="12.75"/>
  <cols>
    <col min="1" max="1" width="5.28515625" customWidth="1"/>
    <col min="2" max="2" width="35.28515625" customWidth="1"/>
    <col min="3" max="3" width="10.42578125" customWidth="1"/>
    <col min="4" max="4" width="6.7109375" style="186" customWidth="1"/>
    <col min="5" max="5" width="11" customWidth="1"/>
    <col min="6" max="6" width="9.85546875" customWidth="1"/>
    <col min="7" max="7" width="10.85546875" customWidth="1"/>
    <col min="8" max="8" width="7.85546875" style="187" customWidth="1"/>
    <col min="9" max="9" width="7.28515625" style="186" customWidth="1"/>
    <col min="10" max="10" width="10.7109375" style="188" customWidth="1"/>
    <col min="11" max="11" width="11.140625" customWidth="1"/>
    <col min="12" max="12" width="10" customWidth="1"/>
    <col min="13" max="13" width="6.28515625" customWidth="1"/>
    <col min="14" max="14" width="7.85546875" customWidth="1"/>
    <col min="15" max="15" width="7.28515625" customWidth="1"/>
    <col min="16" max="16" width="10.85546875" style="188" customWidth="1"/>
    <col min="17" max="17" width="10.140625" style="188" customWidth="1"/>
    <col min="18" max="18" width="9.85546875" style="188" customWidth="1"/>
    <col min="19" max="19" width="12.7109375" customWidth="1"/>
  </cols>
  <sheetData>
    <row r="1" spans="1:218" ht="29.25" hidden="1" customHeight="1">
      <c r="B1" s="1"/>
      <c r="C1" s="2"/>
      <c r="D1" s="3"/>
      <c r="E1" s="2"/>
      <c r="F1" s="2"/>
      <c r="G1" s="4"/>
      <c r="H1" s="5"/>
      <c r="I1" s="3"/>
      <c r="J1" s="6"/>
      <c r="K1" s="2"/>
      <c r="L1" s="4"/>
      <c r="M1" s="7" t="s">
        <v>0</v>
      </c>
      <c r="N1" s="7"/>
      <c r="O1" s="7"/>
      <c r="P1" s="7"/>
      <c r="Q1" s="7"/>
      <c r="R1" s="7"/>
      <c r="S1" s="7"/>
    </row>
    <row r="2" spans="1:218" ht="27" customHeight="1">
      <c r="B2" s="1"/>
      <c r="C2" s="2"/>
      <c r="D2" s="3"/>
      <c r="E2" s="2"/>
      <c r="F2" s="2"/>
      <c r="G2" s="4"/>
      <c r="H2" s="5"/>
      <c r="I2" s="3"/>
      <c r="J2" s="6"/>
      <c r="K2" s="2"/>
      <c r="L2" s="4"/>
      <c r="M2" s="7" t="s">
        <v>1</v>
      </c>
      <c r="N2" s="7"/>
      <c r="O2" s="7"/>
      <c r="P2" s="7"/>
      <c r="Q2" s="7"/>
      <c r="R2" s="7"/>
      <c r="S2" s="7"/>
    </row>
    <row r="3" spans="1:218" ht="12.75" customHeight="1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18" ht="29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18" ht="37.5" customHeight="1">
      <c r="A5" s="9" t="s">
        <v>3</v>
      </c>
      <c r="B5" s="9" t="s">
        <v>4</v>
      </c>
      <c r="C5" s="10" t="s">
        <v>5</v>
      </c>
      <c r="D5" s="11"/>
      <c r="E5" s="11"/>
      <c r="F5" s="11"/>
      <c r="G5" s="12"/>
      <c r="H5" s="10" t="s">
        <v>6</v>
      </c>
      <c r="I5" s="11"/>
      <c r="J5" s="11"/>
      <c r="K5" s="11"/>
      <c r="L5" s="12"/>
      <c r="M5" s="10" t="s">
        <v>7</v>
      </c>
      <c r="N5" s="11"/>
      <c r="O5" s="12"/>
      <c r="P5" s="13" t="s">
        <v>8</v>
      </c>
      <c r="Q5" s="14"/>
      <c r="R5" s="15"/>
      <c r="S5" s="9" t="s">
        <v>9</v>
      </c>
    </row>
    <row r="6" spans="1:218" ht="57" customHeight="1">
      <c r="A6" s="16"/>
      <c r="B6" s="16"/>
      <c r="C6" s="9" t="s">
        <v>10</v>
      </c>
      <c r="D6" s="17" t="s">
        <v>11</v>
      </c>
      <c r="E6" s="9" t="s">
        <v>12</v>
      </c>
      <c r="F6" s="11" t="s">
        <v>13</v>
      </c>
      <c r="G6" s="12"/>
      <c r="H6" s="10" t="s">
        <v>14</v>
      </c>
      <c r="I6" s="12"/>
      <c r="J6" s="18" t="s">
        <v>15</v>
      </c>
      <c r="K6" s="11" t="s">
        <v>16</v>
      </c>
      <c r="L6" s="12"/>
      <c r="M6" s="9" t="s">
        <v>15</v>
      </c>
      <c r="N6" s="11" t="s">
        <v>13</v>
      </c>
      <c r="O6" s="12"/>
      <c r="P6" s="18" t="s">
        <v>17</v>
      </c>
      <c r="Q6" s="14" t="s">
        <v>13</v>
      </c>
      <c r="R6" s="15"/>
      <c r="S6" s="16"/>
    </row>
    <row r="7" spans="1:218" ht="19.5" customHeight="1">
      <c r="A7" s="16"/>
      <c r="B7" s="16"/>
      <c r="C7" s="16"/>
      <c r="D7" s="17"/>
      <c r="E7" s="16"/>
      <c r="F7" s="19" t="s">
        <v>18</v>
      </c>
      <c r="G7" s="20" t="s">
        <v>19</v>
      </c>
      <c r="H7" s="21" t="s">
        <v>20</v>
      </c>
      <c r="I7" s="17" t="s">
        <v>21</v>
      </c>
      <c r="J7" s="22"/>
      <c r="K7" s="19" t="s">
        <v>18</v>
      </c>
      <c r="L7" s="20" t="s">
        <v>19</v>
      </c>
      <c r="M7" s="16"/>
      <c r="N7" s="9" t="s">
        <v>18</v>
      </c>
      <c r="O7" s="9" t="s">
        <v>19</v>
      </c>
      <c r="P7" s="22"/>
      <c r="Q7" s="23" t="s">
        <v>22</v>
      </c>
      <c r="R7" s="23" t="s">
        <v>23</v>
      </c>
      <c r="S7" s="16"/>
    </row>
    <row r="8" spans="1:218" ht="28.5" customHeight="1">
      <c r="A8" s="24"/>
      <c r="B8" s="24"/>
      <c r="C8" s="24"/>
      <c r="D8" s="17"/>
      <c r="E8" s="24"/>
      <c r="F8" s="19"/>
      <c r="G8" s="25"/>
      <c r="H8" s="26"/>
      <c r="I8" s="17"/>
      <c r="J8" s="27"/>
      <c r="K8" s="19"/>
      <c r="L8" s="25"/>
      <c r="M8" s="24"/>
      <c r="N8" s="24"/>
      <c r="O8" s="24"/>
      <c r="P8" s="27"/>
      <c r="Q8" s="23"/>
      <c r="R8" s="23"/>
      <c r="S8" s="24"/>
    </row>
    <row r="9" spans="1:218" s="30" customFormat="1" ht="15.7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8">
        <v>13</v>
      </c>
      <c r="N9" s="29">
        <v>14</v>
      </c>
      <c r="O9" s="29">
        <v>15</v>
      </c>
      <c r="P9" s="28">
        <v>16</v>
      </c>
      <c r="Q9" s="29">
        <v>17</v>
      </c>
      <c r="R9" s="29">
        <v>18</v>
      </c>
      <c r="S9" s="28">
        <v>19</v>
      </c>
    </row>
    <row r="10" spans="1:218" ht="13.5" customHeight="1">
      <c r="A10" s="31"/>
      <c r="B10" s="32" t="s">
        <v>24</v>
      </c>
      <c r="C10" s="33" t="s">
        <v>25</v>
      </c>
      <c r="D10" s="34" t="s">
        <v>25</v>
      </c>
      <c r="E10" s="35">
        <f>E22</f>
        <v>3436272</v>
      </c>
      <c r="F10" s="35">
        <f>F22</f>
        <v>2189600</v>
      </c>
      <c r="G10" s="35">
        <f>G22</f>
        <v>1246672</v>
      </c>
      <c r="H10" s="36" t="s">
        <v>25</v>
      </c>
      <c r="I10" s="37" t="s">
        <v>25</v>
      </c>
      <c r="J10" s="38">
        <f>J22</f>
        <v>3436272</v>
      </c>
      <c r="K10" s="38">
        <f>K22</f>
        <v>2189600</v>
      </c>
      <c r="L10" s="38">
        <f>L22</f>
        <v>1246672</v>
      </c>
      <c r="M10" s="39">
        <v>0</v>
      </c>
      <c r="N10" s="40">
        <v>0</v>
      </c>
      <c r="O10" s="40">
        <v>0</v>
      </c>
      <c r="P10" s="41">
        <f>E10-M10</f>
        <v>3436272</v>
      </c>
      <c r="Q10" s="41">
        <f>F10-N10</f>
        <v>2189600</v>
      </c>
      <c r="R10" s="41">
        <f>G10-L10</f>
        <v>0</v>
      </c>
      <c r="S10" s="42"/>
    </row>
    <row r="11" spans="1:218" s="56" customFormat="1" ht="18.75" customHeight="1" thickBot="1">
      <c r="A11" s="43"/>
      <c r="B11" s="44" t="s">
        <v>26</v>
      </c>
      <c r="C11" s="45"/>
      <c r="D11" s="46"/>
      <c r="E11" s="47"/>
      <c r="F11" s="47"/>
      <c r="G11" s="47"/>
      <c r="H11" s="48"/>
      <c r="I11" s="49"/>
      <c r="J11" s="50"/>
      <c r="K11" s="50"/>
      <c r="L11" s="50"/>
      <c r="M11" s="51"/>
      <c r="N11" s="51"/>
      <c r="O11" s="51"/>
      <c r="P11" s="52"/>
      <c r="Q11" s="53"/>
      <c r="R11" s="53"/>
      <c r="S11" s="54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</row>
    <row r="12" spans="1:218" s="56" customFormat="1" ht="99" hidden="1" customHeight="1" thickTop="1" thickBot="1">
      <c r="A12" s="57" t="s">
        <v>27</v>
      </c>
      <c r="B12" s="58" t="s">
        <v>28</v>
      </c>
      <c r="C12" s="59"/>
      <c r="D12" s="60"/>
      <c r="E12" s="61"/>
      <c r="F12" s="61"/>
      <c r="G12" s="61"/>
      <c r="H12" s="62"/>
      <c r="I12" s="63"/>
      <c r="J12" s="64"/>
      <c r="K12" s="64"/>
      <c r="L12" s="64"/>
      <c r="M12" s="65"/>
      <c r="N12" s="65"/>
      <c r="O12" s="65"/>
      <c r="P12" s="52"/>
      <c r="Q12" s="53"/>
      <c r="R12" s="53"/>
      <c r="S12" s="66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</row>
    <row r="13" spans="1:218" s="56" customFormat="1" ht="9" hidden="1" customHeight="1" thickTop="1" thickBot="1">
      <c r="A13" s="67"/>
      <c r="B13" s="68" t="s">
        <v>29</v>
      </c>
      <c r="C13" s="69"/>
      <c r="D13" s="70"/>
      <c r="E13" s="71"/>
      <c r="F13" s="71"/>
      <c r="G13" s="71"/>
      <c r="H13" s="72"/>
      <c r="I13" s="73"/>
      <c r="J13" s="74"/>
      <c r="K13" s="74"/>
      <c r="L13" s="74"/>
      <c r="M13" s="75"/>
      <c r="N13" s="75"/>
      <c r="O13" s="75"/>
      <c r="P13" s="52"/>
      <c r="Q13" s="53"/>
      <c r="R13" s="53"/>
      <c r="S13" s="76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</row>
    <row r="14" spans="1:218" s="56" customFormat="1" ht="51.75" hidden="1" customHeight="1" thickBot="1">
      <c r="A14" s="77" t="s">
        <v>30</v>
      </c>
      <c r="B14" s="78" t="s">
        <v>31</v>
      </c>
      <c r="C14" s="79"/>
      <c r="D14" s="80"/>
      <c r="E14" s="81"/>
      <c r="F14" s="81"/>
      <c r="G14" s="82"/>
      <c r="H14" s="83"/>
      <c r="I14" s="84"/>
      <c r="J14" s="82"/>
      <c r="K14" s="82"/>
      <c r="L14" s="82"/>
      <c r="M14" s="85"/>
      <c r="N14" s="85"/>
      <c r="O14" s="85"/>
      <c r="P14" s="82"/>
      <c r="Q14" s="86"/>
      <c r="R14" s="86"/>
      <c r="S14" s="87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</row>
    <row r="15" spans="1:218" s="56" customFormat="1" ht="12.75" hidden="1" customHeight="1" thickBot="1">
      <c r="A15" s="88"/>
      <c r="B15" s="89" t="s">
        <v>32</v>
      </c>
      <c r="C15" s="90"/>
      <c r="D15" s="91"/>
      <c r="E15" s="52"/>
      <c r="F15" s="52"/>
      <c r="G15" s="52"/>
      <c r="H15" s="92"/>
      <c r="I15" s="93"/>
      <c r="J15" s="82"/>
      <c r="K15" s="82"/>
      <c r="L15" s="82"/>
      <c r="M15" s="85"/>
      <c r="N15" s="85"/>
      <c r="O15" s="85"/>
      <c r="P15" s="52"/>
      <c r="Q15" s="53"/>
      <c r="R15" s="53"/>
      <c r="S15" s="9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</row>
    <row r="16" spans="1:218" s="56" customFormat="1" ht="11.25" hidden="1" customHeight="1" thickBot="1">
      <c r="A16" s="95" t="s">
        <v>33</v>
      </c>
      <c r="B16" s="78"/>
      <c r="C16" s="96"/>
      <c r="D16" s="80"/>
      <c r="E16" s="35"/>
      <c r="F16" s="35"/>
      <c r="G16" s="97"/>
      <c r="H16" s="98"/>
      <c r="I16" s="99"/>
      <c r="J16" s="97"/>
      <c r="K16" s="97"/>
      <c r="L16" s="97"/>
      <c r="M16" s="100"/>
      <c r="N16" s="100"/>
      <c r="O16" s="100"/>
      <c r="P16" s="101"/>
      <c r="Q16" s="53"/>
      <c r="R16" s="53"/>
      <c r="S16" s="94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</row>
    <row r="17" spans="1:218" s="56" customFormat="1" ht="10.5" hidden="1" customHeight="1" thickBot="1">
      <c r="A17" s="95" t="s">
        <v>34</v>
      </c>
      <c r="B17" s="102"/>
      <c r="C17" s="96"/>
      <c r="D17" s="80"/>
      <c r="E17" s="35"/>
      <c r="F17" s="35"/>
      <c r="G17" s="97"/>
      <c r="H17" s="98"/>
      <c r="I17" s="99"/>
      <c r="J17" s="97"/>
      <c r="K17" s="97"/>
      <c r="L17" s="97"/>
      <c r="M17" s="100"/>
      <c r="N17" s="100"/>
      <c r="O17" s="100"/>
      <c r="P17" s="101"/>
      <c r="Q17" s="53"/>
      <c r="R17" s="53"/>
      <c r="S17" s="94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</row>
    <row r="18" spans="1:218" s="56" customFormat="1" ht="95.25" hidden="1" customHeight="1">
      <c r="A18" s="103" t="s">
        <v>35</v>
      </c>
      <c r="B18" s="68" t="s">
        <v>36</v>
      </c>
      <c r="C18" s="104"/>
      <c r="D18" s="105"/>
      <c r="E18" s="106"/>
      <c r="F18" s="106"/>
      <c r="G18" s="74"/>
      <c r="H18" s="107"/>
      <c r="I18" s="108"/>
      <c r="J18" s="74"/>
      <c r="K18" s="74"/>
      <c r="L18" s="74"/>
      <c r="M18" s="75"/>
      <c r="N18" s="75"/>
      <c r="O18" s="75"/>
      <c r="P18" s="82"/>
      <c r="Q18" s="86"/>
      <c r="R18" s="86"/>
      <c r="S18" s="109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</row>
    <row r="19" spans="1:218" s="56" customFormat="1" ht="12.75" hidden="1" customHeight="1">
      <c r="A19" s="88"/>
      <c r="B19" s="89" t="s">
        <v>32</v>
      </c>
      <c r="C19" s="90"/>
      <c r="D19" s="91"/>
      <c r="E19" s="52"/>
      <c r="F19" s="52"/>
      <c r="G19" s="52"/>
      <c r="H19" s="92"/>
      <c r="I19" s="93"/>
      <c r="J19" s="82"/>
      <c r="K19" s="82"/>
      <c r="L19" s="82"/>
      <c r="M19" s="85"/>
      <c r="N19" s="85"/>
      <c r="O19" s="85"/>
      <c r="P19" s="52"/>
      <c r="Q19" s="53"/>
      <c r="R19" s="53"/>
      <c r="S19" s="9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</row>
    <row r="20" spans="1:218" s="56" customFormat="1" ht="8.25" hidden="1" customHeight="1">
      <c r="A20" s="110" t="s">
        <v>37</v>
      </c>
      <c r="B20" s="78"/>
      <c r="C20" s="96"/>
      <c r="D20" s="80"/>
      <c r="E20" s="35"/>
      <c r="F20" s="35"/>
      <c r="G20" s="97"/>
      <c r="H20" s="98"/>
      <c r="I20" s="99"/>
      <c r="J20" s="97"/>
      <c r="K20" s="97"/>
      <c r="L20" s="97"/>
      <c r="M20" s="100"/>
      <c r="N20" s="100"/>
      <c r="O20" s="100"/>
      <c r="P20" s="101"/>
      <c r="Q20" s="53"/>
      <c r="R20" s="53"/>
      <c r="S20" s="9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</row>
    <row r="21" spans="1:218" s="56" customFormat="1" ht="11.25" hidden="1" customHeight="1" thickBot="1">
      <c r="A21" s="111" t="s">
        <v>38</v>
      </c>
      <c r="B21" s="112"/>
      <c r="C21" s="113"/>
      <c r="D21" s="114"/>
      <c r="E21" s="115"/>
      <c r="F21" s="115"/>
      <c r="G21" s="116"/>
      <c r="H21" s="117"/>
      <c r="I21" s="118"/>
      <c r="J21" s="116"/>
      <c r="K21" s="116"/>
      <c r="L21" s="116"/>
      <c r="M21" s="119"/>
      <c r="N21" s="119"/>
      <c r="O21" s="119"/>
      <c r="P21" s="101"/>
      <c r="Q21" s="53"/>
      <c r="R21" s="53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</row>
    <row r="22" spans="1:218" s="56" customFormat="1" ht="60.75" customHeight="1" thickTop="1" thickBot="1">
      <c r="A22" s="120" t="s">
        <v>27</v>
      </c>
      <c r="B22" s="121" t="s">
        <v>39</v>
      </c>
      <c r="C22" s="122">
        <f t="shared" ref="C22:L22" si="0">C24</f>
        <v>0.60699999999999998</v>
      </c>
      <c r="D22" s="123">
        <f t="shared" si="0"/>
        <v>2716</v>
      </c>
      <c r="E22" s="124">
        <f t="shared" si="0"/>
        <v>3436272</v>
      </c>
      <c r="F22" s="124">
        <f t="shared" si="0"/>
        <v>2189600</v>
      </c>
      <c r="G22" s="124">
        <f t="shared" si="0"/>
        <v>1246672</v>
      </c>
      <c r="H22" s="122">
        <f t="shared" si="0"/>
        <v>0.60699999999999998</v>
      </c>
      <c r="I22" s="123">
        <f t="shared" si="0"/>
        <v>2716</v>
      </c>
      <c r="J22" s="124">
        <f t="shared" si="0"/>
        <v>3436272</v>
      </c>
      <c r="K22" s="124">
        <f t="shared" si="0"/>
        <v>2189600</v>
      </c>
      <c r="L22" s="124">
        <f t="shared" si="0"/>
        <v>1246672</v>
      </c>
      <c r="M22" s="125">
        <v>0</v>
      </c>
      <c r="N22" s="126">
        <v>0</v>
      </c>
      <c r="O22" s="126">
        <v>0</v>
      </c>
      <c r="P22" s="41">
        <f>E22-M22</f>
        <v>3436272</v>
      </c>
      <c r="Q22" s="41">
        <f>F22-N22</f>
        <v>2189600</v>
      </c>
      <c r="R22" s="41">
        <f>G22-L22</f>
        <v>0</v>
      </c>
      <c r="S22" s="127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</row>
    <row r="23" spans="1:218" s="56" customFormat="1" ht="12.75" customHeight="1" thickTop="1">
      <c r="A23" s="67"/>
      <c r="B23" s="68" t="s">
        <v>29</v>
      </c>
      <c r="C23" s="128"/>
      <c r="D23" s="70"/>
      <c r="E23" s="71"/>
      <c r="F23" s="71"/>
      <c r="G23" s="71"/>
      <c r="H23" s="72"/>
      <c r="I23" s="73"/>
      <c r="J23" s="74"/>
      <c r="K23" s="74"/>
      <c r="L23" s="74"/>
      <c r="M23" s="75"/>
      <c r="N23" s="75"/>
      <c r="O23" s="75"/>
      <c r="P23" s="52"/>
      <c r="Q23" s="129"/>
      <c r="R23" s="129"/>
      <c r="S23" s="7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</row>
    <row r="24" spans="1:218" s="56" customFormat="1" ht="36.75" customHeight="1">
      <c r="A24" s="130" t="s">
        <v>30</v>
      </c>
      <c r="B24" s="68" t="s">
        <v>40</v>
      </c>
      <c r="C24" s="131">
        <f t="shared" ref="C24:L24" si="1">C29</f>
        <v>0.60699999999999998</v>
      </c>
      <c r="D24" s="99">
        <f t="shared" si="1"/>
        <v>2716</v>
      </c>
      <c r="E24" s="35">
        <f t="shared" si="1"/>
        <v>3436272</v>
      </c>
      <c r="F24" s="35">
        <f t="shared" si="1"/>
        <v>2189600</v>
      </c>
      <c r="G24" s="35">
        <f t="shared" si="1"/>
        <v>1246672</v>
      </c>
      <c r="H24" s="131">
        <f t="shared" si="1"/>
        <v>0.60699999999999998</v>
      </c>
      <c r="I24" s="99">
        <f t="shared" si="1"/>
        <v>2716</v>
      </c>
      <c r="J24" s="35">
        <f t="shared" si="1"/>
        <v>3436272</v>
      </c>
      <c r="K24" s="35">
        <f t="shared" si="1"/>
        <v>2189600</v>
      </c>
      <c r="L24" s="35">
        <f t="shared" si="1"/>
        <v>1246672</v>
      </c>
      <c r="M24" s="85">
        <v>0</v>
      </c>
      <c r="N24" s="85">
        <v>0</v>
      </c>
      <c r="O24" s="85">
        <v>0</v>
      </c>
      <c r="P24" s="41">
        <f t="shared" ref="P24:Q29" si="2">E24-M24</f>
        <v>3436272</v>
      </c>
      <c r="Q24" s="41">
        <f t="shared" si="2"/>
        <v>2189600</v>
      </c>
      <c r="R24" s="41">
        <f t="shared" ref="R24:R29" si="3">G24-L24</f>
        <v>0</v>
      </c>
      <c r="S24" s="94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</row>
    <row r="25" spans="1:218" s="56" customFormat="1" ht="4.5" hidden="1" customHeight="1">
      <c r="A25" s="110"/>
      <c r="B25" s="132" t="s">
        <v>41</v>
      </c>
      <c r="C25" s="133"/>
      <c r="D25" s="134"/>
      <c r="E25" s="135"/>
      <c r="F25" s="135"/>
      <c r="G25" s="135"/>
      <c r="H25" s="83"/>
      <c r="I25" s="84"/>
      <c r="J25" s="81"/>
      <c r="K25" s="81"/>
      <c r="L25" s="81"/>
      <c r="M25" s="85"/>
      <c r="N25" s="85"/>
      <c r="O25" s="85"/>
      <c r="P25" s="41">
        <f t="shared" si="2"/>
        <v>0</v>
      </c>
      <c r="Q25" s="41">
        <f t="shared" si="2"/>
        <v>0</v>
      </c>
      <c r="R25" s="41">
        <f t="shared" si="3"/>
        <v>0</v>
      </c>
      <c r="S25" s="87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</row>
    <row r="26" spans="1:218" s="56" customFormat="1" ht="12.75" hidden="1" customHeight="1">
      <c r="A26" s="110"/>
      <c r="B26" s="89" t="s">
        <v>32</v>
      </c>
      <c r="C26" s="136"/>
      <c r="D26" s="91"/>
      <c r="E26" s="52"/>
      <c r="F26" s="52"/>
      <c r="G26" s="52"/>
      <c r="H26" s="92"/>
      <c r="I26" s="93"/>
      <c r="J26" s="82"/>
      <c r="K26" s="82"/>
      <c r="L26" s="82"/>
      <c r="M26" s="85"/>
      <c r="N26" s="85"/>
      <c r="O26" s="85"/>
      <c r="P26" s="41">
        <f t="shared" si="2"/>
        <v>0</v>
      </c>
      <c r="Q26" s="41">
        <f t="shared" si="2"/>
        <v>0</v>
      </c>
      <c r="R26" s="41">
        <f t="shared" si="3"/>
        <v>0</v>
      </c>
      <c r="S26" s="94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</row>
    <row r="27" spans="1:218" s="56" customFormat="1" ht="9.75" hidden="1" customHeight="1">
      <c r="A27" s="110" t="s">
        <v>42</v>
      </c>
      <c r="B27" s="78"/>
      <c r="C27" s="131"/>
      <c r="D27" s="99"/>
      <c r="E27" s="35"/>
      <c r="F27" s="35"/>
      <c r="G27" s="35"/>
      <c r="H27" s="83"/>
      <c r="I27" s="84"/>
      <c r="J27" s="81"/>
      <c r="K27" s="81"/>
      <c r="L27" s="81"/>
      <c r="M27" s="100"/>
      <c r="N27" s="100"/>
      <c r="O27" s="100"/>
      <c r="P27" s="41">
        <f t="shared" si="2"/>
        <v>0</v>
      </c>
      <c r="Q27" s="41">
        <f t="shared" si="2"/>
        <v>0</v>
      </c>
      <c r="R27" s="41">
        <f t="shared" si="3"/>
        <v>0</v>
      </c>
      <c r="S27" s="94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</row>
    <row r="28" spans="1:218" s="56" customFormat="1" ht="11.25" hidden="1" customHeight="1">
      <c r="A28" s="110" t="s">
        <v>43</v>
      </c>
      <c r="B28" s="78"/>
      <c r="C28" s="131"/>
      <c r="D28" s="99"/>
      <c r="E28" s="35"/>
      <c r="F28" s="35"/>
      <c r="G28" s="35"/>
      <c r="H28" s="83"/>
      <c r="I28" s="84"/>
      <c r="J28" s="81"/>
      <c r="K28" s="81"/>
      <c r="L28" s="81"/>
      <c r="M28" s="100"/>
      <c r="N28" s="100"/>
      <c r="O28" s="100"/>
      <c r="P28" s="41">
        <f t="shared" si="2"/>
        <v>0</v>
      </c>
      <c r="Q28" s="41">
        <f t="shared" si="2"/>
        <v>0</v>
      </c>
      <c r="R28" s="41">
        <f t="shared" si="3"/>
        <v>0</v>
      </c>
      <c r="S28" s="137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</row>
    <row r="29" spans="1:218" s="56" customFormat="1" ht="15" customHeight="1">
      <c r="A29" s="110"/>
      <c r="B29" s="132" t="s">
        <v>44</v>
      </c>
      <c r="C29" s="133">
        <f t="shared" ref="C29:L29" si="4">C31+C32</f>
        <v>0.60699999999999998</v>
      </c>
      <c r="D29" s="134">
        <f t="shared" si="4"/>
        <v>2716</v>
      </c>
      <c r="E29" s="135">
        <f t="shared" si="4"/>
        <v>3436272</v>
      </c>
      <c r="F29" s="135">
        <f t="shared" si="4"/>
        <v>2189600</v>
      </c>
      <c r="G29" s="135">
        <f t="shared" si="4"/>
        <v>1246672</v>
      </c>
      <c r="H29" s="133">
        <f t="shared" si="4"/>
        <v>0.60699999999999998</v>
      </c>
      <c r="I29" s="134">
        <f t="shared" si="4"/>
        <v>2716</v>
      </c>
      <c r="J29" s="135">
        <f t="shared" si="4"/>
        <v>3436272</v>
      </c>
      <c r="K29" s="135">
        <f t="shared" si="4"/>
        <v>2189600</v>
      </c>
      <c r="L29" s="135">
        <f t="shared" si="4"/>
        <v>1246672</v>
      </c>
      <c r="M29" s="85">
        <v>0</v>
      </c>
      <c r="N29" s="85">
        <v>0</v>
      </c>
      <c r="O29" s="85">
        <v>0</v>
      </c>
      <c r="P29" s="41">
        <f t="shared" si="2"/>
        <v>3436272</v>
      </c>
      <c r="Q29" s="41">
        <f t="shared" si="2"/>
        <v>2189600</v>
      </c>
      <c r="R29" s="41">
        <f t="shared" si="3"/>
        <v>0</v>
      </c>
      <c r="S29" s="87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</row>
    <row r="30" spans="1:218" s="56" customFormat="1" ht="12.75" customHeight="1">
      <c r="A30" s="110"/>
      <c r="B30" s="89" t="s">
        <v>32</v>
      </c>
      <c r="C30" s="136"/>
      <c r="D30" s="91"/>
      <c r="E30" s="90"/>
      <c r="F30" s="90"/>
      <c r="G30" s="90"/>
      <c r="H30" s="138"/>
      <c r="I30" s="91"/>
      <c r="J30" s="52"/>
      <c r="K30" s="90"/>
      <c r="L30" s="90"/>
      <c r="M30" s="90"/>
      <c r="N30" s="90"/>
      <c r="O30" s="90"/>
      <c r="P30" s="52"/>
      <c r="Q30" s="53"/>
      <c r="R30" s="53"/>
      <c r="S30" s="94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</row>
    <row r="31" spans="1:218" s="56" customFormat="1" ht="48.75" customHeight="1">
      <c r="A31" s="110" t="s">
        <v>33</v>
      </c>
      <c r="B31" s="139" t="s">
        <v>45</v>
      </c>
      <c r="C31" s="140">
        <f>'[1]Приложение 1'!E32</f>
        <v>0.253</v>
      </c>
      <c r="D31" s="141">
        <f>'[1]Приложение 1'!F32</f>
        <v>1300</v>
      </c>
      <c r="E31" s="142">
        <f>'[1]Приложение 1'!J32</f>
        <v>1613944</v>
      </c>
      <c r="F31" s="142">
        <f>'[1]Приложение 1'!K32</f>
        <v>1028409</v>
      </c>
      <c r="G31" s="142">
        <f>'[1]Приложение 1'!L32</f>
        <v>585535</v>
      </c>
      <c r="H31" s="143">
        <f t="shared" ref="H31:L32" si="5">C31</f>
        <v>0.253</v>
      </c>
      <c r="I31" s="144">
        <f t="shared" si="5"/>
        <v>1300</v>
      </c>
      <c r="J31" s="101">
        <f t="shared" si="5"/>
        <v>1613944</v>
      </c>
      <c r="K31" s="145">
        <f t="shared" si="5"/>
        <v>1028409</v>
      </c>
      <c r="L31" s="146">
        <f t="shared" si="5"/>
        <v>585535</v>
      </c>
      <c r="M31" s="146">
        <v>0</v>
      </c>
      <c r="N31" s="146">
        <v>0</v>
      </c>
      <c r="O31" s="146">
        <v>0</v>
      </c>
      <c r="P31" s="147">
        <f t="shared" ref="P31:Q33" si="6">E31-M31</f>
        <v>1613944</v>
      </c>
      <c r="Q31" s="147">
        <f t="shared" si="6"/>
        <v>1028409</v>
      </c>
      <c r="R31" s="147">
        <f>G31-L31</f>
        <v>0</v>
      </c>
      <c r="S31" s="94" t="s">
        <v>46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</row>
    <row r="32" spans="1:218" s="56" customFormat="1" ht="52.5" customHeight="1">
      <c r="A32" s="110" t="s">
        <v>34</v>
      </c>
      <c r="B32" s="139" t="s">
        <v>47</v>
      </c>
      <c r="C32" s="140">
        <f>'[1]Приложение 1'!E33</f>
        <v>0.35399999999999998</v>
      </c>
      <c r="D32" s="141">
        <f>'[1]Приложение 1'!F33</f>
        <v>1416</v>
      </c>
      <c r="E32" s="142">
        <f>'[1]Приложение 1'!J33</f>
        <v>1822328</v>
      </c>
      <c r="F32" s="142">
        <f>'[1]Приложение 1'!K33</f>
        <v>1161191</v>
      </c>
      <c r="G32" s="142">
        <f>'[1]Приложение 1'!L33</f>
        <v>661137</v>
      </c>
      <c r="H32" s="143">
        <f t="shared" si="5"/>
        <v>0.35399999999999998</v>
      </c>
      <c r="I32" s="144">
        <f t="shared" si="5"/>
        <v>1416</v>
      </c>
      <c r="J32" s="101">
        <f t="shared" si="5"/>
        <v>1822328</v>
      </c>
      <c r="K32" s="145">
        <f t="shared" si="5"/>
        <v>1161191</v>
      </c>
      <c r="L32" s="146">
        <f t="shared" si="5"/>
        <v>661137</v>
      </c>
      <c r="M32" s="146">
        <v>0</v>
      </c>
      <c r="N32" s="146">
        <v>0</v>
      </c>
      <c r="O32" s="146">
        <v>0</v>
      </c>
      <c r="P32" s="147">
        <f t="shared" si="6"/>
        <v>1822328</v>
      </c>
      <c r="Q32" s="147">
        <f t="shared" si="6"/>
        <v>1161191</v>
      </c>
      <c r="R32" s="147">
        <f>G32-L32</f>
        <v>0</v>
      </c>
      <c r="S32" s="94" t="s">
        <v>46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</row>
    <row r="33" spans="1:218" s="56" customFormat="1" ht="54.75" customHeight="1">
      <c r="A33" s="130" t="s">
        <v>48</v>
      </c>
      <c r="B33" s="148" t="s">
        <v>49</v>
      </c>
      <c r="C33" s="85">
        <v>0</v>
      </c>
      <c r="D33" s="93">
        <v>0</v>
      </c>
      <c r="E33" s="92">
        <v>0</v>
      </c>
      <c r="F33" s="92">
        <v>0</v>
      </c>
      <c r="G33" s="92">
        <v>0</v>
      </c>
      <c r="H33" s="92">
        <v>0</v>
      </c>
      <c r="I33" s="93">
        <v>0</v>
      </c>
      <c r="J33" s="82">
        <v>0</v>
      </c>
      <c r="K33" s="92">
        <v>0</v>
      </c>
      <c r="L33" s="92">
        <v>0</v>
      </c>
      <c r="M33" s="92">
        <v>0</v>
      </c>
      <c r="N33" s="149">
        <v>0</v>
      </c>
      <c r="O33" s="149">
        <v>0</v>
      </c>
      <c r="P33" s="41">
        <f t="shared" si="6"/>
        <v>0</v>
      </c>
      <c r="Q33" s="41">
        <f t="shared" si="6"/>
        <v>0</v>
      </c>
      <c r="R33" s="41">
        <f>G33-L33</f>
        <v>0</v>
      </c>
      <c r="S33" s="150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</row>
    <row r="34" spans="1:218" s="56" customFormat="1" ht="57.75" hidden="1" customHeight="1">
      <c r="A34" s="110"/>
      <c r="B34" s="132" t="s">
        <v>41</v>
      </c>
      <c r="C34" s="151"/>
      <c r="D34" s="152"/>
      <c r="E34" s="153"/>
      <c r="F34" s="154"/>
      <c r="G34" s="154"/>
      <c r="H34" s="143"/>
      <c r="I34" s="93"/>
      <c r="J34" s="82"/>
      <c r="K34" s="153"/>
      <c r="L34" s="154"/>
      <c r="M34" s="154"/>
      <c r="N34" s="149"/>
      <c r="O34" s="149"/>
      <c r="P34" s="82"/>
      <c r="Q34" s="86"/>
      <c r="R34" s="86"/>
      <c r="S34" s="1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</row>
    <row r="35" spans="1:218" s="56" customFormat="1" ht="57.75" hidden="1" customHeight="1">
      <c r="A35" s="110"/>
      <c r="B35" s="89" t="s">
        <v>32</v>
      </c>
      <c r="C35" s="90"/>
      <c r="D35" s="91"/>
      <c r="E35" s="138"/>
      <c r="F35" s="138"/>
      <c r="G35" s="138"/>
      <c r="H35" s="138"/>
      <c r="I35" s="91"/>
      <c r="J35" s="52"/>
      <c r="K35" s="138"/>
      <c r="L35" s="138"/>
      <c r="M35" s="138"/>
      <c r="N35" s="136"/>
      <c r="O35" s="136"/>
      <c r="P35" s="52"/>
      <c r="Q35" s="53"/>
      <c r="R35" s="53"/>
      <c r="S35" s="150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</row>
    <row r="36" spans="1:218" s="56" customFormat="1" ht="57.75" hidden="1" customHeight="1">
      <c r="A36" s="110" t="s">
        <v>50</v>
      </c>
      <c r="B36" s="78"/>
      <c r="C36" s="156"/>
      <c r="D36" s="152"/>
      <c r="E36" s="153"/>
      <c r="F36" s="157"/>
      <c r="G36" s="157"/>
      <c r="H36" s="143"/>
      <c r="I36" s="144"/>
      <c r="J36" s="101"/>
      <c r="K36" s="153"/>
      <c r="L36" s="157"/>
      <c r="M36" s="157"/>
      <c r="N36" s="158"/>
      <c r="O36" s="158"/>
      <c r="P36" s="101"/>
      <c r="Q36" s="53"/>
      <c r="R36" s="53"/>
      <c r="S36" s="150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</row>
    <row r="37" spans="1:218" s="56" customFormat="1" ht="57.75" hidden="1" customHeight="1">
      <c r="A37" s="110" t="s">
        <v>51</v>
      </c>
      <c r="B37" s="78"/>
      <c r="C37" s="156"/>
      <c r="D37" s="152"/>
      <c r="E37" s="153"/>
      <c r="F37" s="157"/>
      <c r="G37" s="157"/>
      <c r="H37" s="143"/>
      <c r="I37" s="144"/>
      <c r="J37" s="101"/>
      <c r="K37" s="153"/>
      <c r="L37" s="157"/>
      <c r="M37" s="157"/>
      <c r="N37" s="158"/>
      <c r="O37" s="158"/>
      <c r="P37" s="101"/>
      <c r="Q37" s="159"/>
      <c r="R37" s="159"/>
      <c r="S37" s="160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</row>
    <row r="38" spans="1:218" s="56" customFormat="1" ht="57.75" hidden="1" customHeight="1">
      <c r="A38" s="110"/>
      <c r="B38" s="132" t="s">
        <v>44</v>
      </c>
      <c r="C38" s="151"/>
      <c r="D38" s="152"/>
      <c r="E38" s="153"/>
      <c r="F38" s="154"/>
      <c r="G38" s="154"/>
      <c r="H38" s="143"/>
      <c r="I38" s="93"/>
      <c r="J38" s="82"/>
      <c r="K38" s="153"/>
      <c r="L38" s="154"/>
      <c r="M38" s="154"/>
      <c r="N38" s="149"/>
      <c r="O38" s="149"/>
      <c r="P38" s="82"/>
      <c r="Q38" s="86"/>
      <c r="R38" s="86"/>
      <c r="S38" s="1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</row>
    <row r="39" spans="1:218" s="56" customFormat="1" ht="57.75" hidden="1" customHeight="1">
      <c r="A39" s="110"/>
      <c r="B39" s="89" t="s">
        <v>32</v>
      </c>
      <c r="C39" s="90"/>
      <c r="D39" s="91"/>
      <c r="E39" s="138"/>
      <c r="F39" s="138"/>
      <c r="G39" s="138"/>
      <c r="H39" s="138"/>
      <c r="I39" s="91"/>
      <c r="J39" s="52"/>
      <c r="K39" s="138"/>
      <c r="L39" s="138"/>
      <c r="M39" s="138"/>
      <c r="N39" s="136"/>
      <c r="O39" s="136"/>
      <c r="P39" s="52"/>
      <c r="Q39" s="53"/>
      <c r="R39" s="53"/>
      <c r="S39" s="150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</row>
    <row r="40" spans="1:218" s="56" customFormat="1" ht="57.75" hidden="1" customHeight="1">
      <c r="A40" s="110" t="s">
        <v>52</v>
      </c>
      <c r="B40" s="102"/>
      <c r="C40" s="156"/>
      <c r="D40" s="152"/>
      <c r="E40" s="153"/>
      <c r="F40" s="157"/>
      <c r="G40" s="161"/>
      <c r="H40" s="143"/>
      <c r="I40" s="144"/>
      <c r="J40" s="101"/>
      <c r="K40" s="153"/>
      <c r="L40" s="157"/>
      <c r="M40" s="161"/>
      <c r="N40" s="158"/>
      <c r="O40" s="158"/>
      <c r="P40" s="101"/>
      <c r="Q40" s="53"/>
      <c r="R40" s="53"/>
      <c r="S40" s="150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</row>
    <row r="41" spans="1:218" s="56" customFormat="1" ht="57.75" hidden="1" customHeight="1" thickBot="1">
      <c r="A41" s="111" t="s">
        <v>53</v>
      </c>
      <c r="B41" s="112"/>
      <c r="C41" s="162"/>
      <c r="D41" s="163"/>
      <c r="E41" s="164"/>
      <c r="F41" s="165"/>
      <c r="G41" s="166"/>
      <c r="H41" s="167"/>
      <c r="I41" s="168"/>
      <c r="J41" s="169"/>
      <c r="K41" s="164"/>
      <c r="L41" s="165"/>
      <c r="M41" s="166"/>
      <c r="N41" s="170"/>
      <c r="O41" s="170"/>
      <c r="P41" s="169"/>
      <c r="Q41" s="171"/>
      <c r="R41" s="171"/>
      <c r="S41" s="172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</row>
    <row r="42" spans="1:218" s="56" customFormat="1" ht="57.75" hidden="1" customHeight="1" thickTop="1" thickBot="1">
      <c r="A42" s="57" t="s">
        <v>54</v>
      </c>
      <c r="B42" s="58" t="s">
        <v>55</v>
      </c>
      <c r="C42" s="173"/>
      <c r="D42" s="174"/>
      <c r="E42" s="175"/>
      <c r="F42" s="176"/>
      <c r="G42" s="176"/>
      <c r="H42" s="177"/>
      <c r="I42" s="178"/>
      <c r="J42" s="179"/>
      <c r="K42" s="175"/>
      <c r="L42" s="176"/>
      <c r="M42" s="176"/>
      <c r="N42" s="180"/>
      <c r="O42" s="180"/>
      <c r="P42" s="64"/>
      <c r="Q42" s="181"/>
      <c r="R42" s="181"/>
      <c r="S42" s="182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</row>
    <row r="43" spans="1:218" s="56" customFormat="1" ht="57.75" hidden="1" customHeight="1" thickTop="1">
      <c r="A43" s="67"/>
      <c r="B43" s="68" t="s">
        <v>29</v>
      </c>
      <c r="C43" s="69"/>
      <c r="D43" s="70"/>
      <c r="E43" s="183"/>
      <c r="F43" s="183"/>
      <c r="G43" s="183"/>
      <c r="H43" s="183"/>
      <c r="I43" s="70"/>
      <c r="J43" s="71"/>
      <c r="K43" s="183"/>
      <c r="L43" s="183"/>
      <c r="M43" s="183"/>
      <c r="N43" s="128"/>
      <c r="O43" s="128"/>
      <c r="P43" s="71"/>
      <c r="Q43" s="184"/>
      <c r="R43" s="184"/>
      <c r="S43" s="18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</row>
    <row r="44" spans="1:218" s="56" customFormat="1" ht="57.75" hidden="1" customHeight="1">
      <c r="A44" s="130" t="s">
        <v>56</v>
      </c>
      <c r="B44" s="68" t="s">
        <v>57</v>
      </c>
      <c r="C44" s="90"/>
      <c r="D44" s="91"/>
      <c r="E44" s="138"/>
      <c r="F44" s="138"/>
      <c r="G44" s="138"/>
      <c r="H44" s="138"/>
      <c r="I44" s="91"/>
      <c r="J44" s="52"/>
      <c r="K44" s="138"/>
      <c r="L44" s="138"/>
      <c r="M44" s="138"/>
      <c r="N44" s="136"/>
      <c r="O44" s="136"/>
      <c r="P44" s="52"/>
      <c r="Q44" s="53"/>
      <c r="R44" s="53"/>
      <c r="S44" s="150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</row>
    <row r="45" spans="1:218" s="56" customFormat="1" ht="57.75" hidden="1" customHeight="1">
      <c r="A45" s="110"/>
      <c r="B45" s="132" t="s">
        <v>41</v>
      </c>
      <c r="C45" s="151"/>
      <c r="D45" s="152"/>
      <c r="E45" s="153"/>
      <c r="F45" s="154"/>
      <c r="G45" s="154"/>
      <c r="H45" s="143"/>
      <c r="I45" s="93"/>
      <c r="J45" s="82"/>
      <c r="K45" s="153"/>
      <c r="L45" s="154"/>
      <c r="M45" s="154"/>
      <c r="N45" s="149"/>
      <c r="O45" s="149"/>
      <c r="P45" s="82"/>
      <c r="Q45" s="86"/>
      <c r="R45" s="86"/>
      <c r="S45" s="1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</row>
    <row r="46" spans="1:218" s="56" customFormat="1" ht="57.75" hidden="1" customHeight="1">
      <c r="A46" s="110"/>
      <c r="B46" s="89" t="s">
        <v>32</v>
      </c>
      <c r="C46" s="90"/>
      <c r="D46" s="91"/>
      <c r="E46" s="138"/>
      <c r="F46" s="138"/>
      <c r="G46" s="138"/>
      <c r="H46" s="138"/>
      <c r="I46" s="91"/>
      <c r="J46" s="52"/>
      <c r="K46" s="138"/>
      <c r="L46" s="138"/>
      <c r="M46" s="138"/>
      <c r="N46" s="136"/>
      <c r="O46" s="136"/>
      <c r="P46" s="52"/>
      <c r="Q46" s="53"/>
      <c r="R46" s="53"/>
      <c r="S46" s="150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</row>
    <row r="47" spans="1:218" s="56" customFormat="1" ht="57.75" hidden="1" customHeight="1">
      <c r="A47" s="110" t="s">
        <v>58</v>
      </c>
      <c r="B47" s="78"/>
      <c r="C47" s="156"/>
      <c r="D47" s="152"/>
      <c r="E47" s="153"/>
      <c r="F47" s="157"/>
      <c r="G47" s="157"/>
      <c r="H47" s="143"/>
      <c r="I47" s="144"/>
      <c r="J47" s="101"/>
      <c r="K47" s="153"/>
      <c r="L47" s="157"/>
      <c r="M47" s="157"/>
      <c r="N47" s="158"/>
      <c r="O47" s="158"/>
      <c r="P47" s="101"/>
      <c r="Q47" s="53"/>
      <c r="R47" s="53"/>
      <c r="S47" s="150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</row>
    <row r="48" spans="1:218" s="56" customFormat="1" ht="57.75" hidden="1" customHeight="1">
      <c r="A48" s="110" t="s">
        <v>59</v>
      </c>
      <c r="B48" s="78"/>
      <c r="C48" s="156"/>
      <c r="D48" s="152"/>
      <c r="E48" s="153"/>
      <c r="F48" s="157"/>
      <c r="G48" s="157"/>
      <c r="H48" s="143"/>
      <c r="I48" s="144"/>
      <c r="J48" s="101"/>
      <c r="K48" s="153"/>
      <c r="L48" s="157"/>
      <c r="M48" s="157"/>
      <c r="N48" s="158"/>
      <c r="O48" s="158"/>
      <c r="P48" s="101"/>
      <c r="Q48" s="159"/>
      <c r="R48" s="159"/>
      <c r="S48" s="160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</row>
    <row r="49" spans="1:218" s="56" customFormat="1" ht="57.75" hidden="1" customHeight="1">
      <c r="A49" s="110"/>
      <c r="B49" s="132" t="s">
        <v>44</v>
      </c>
      <c r="C49" s="151"/>
      <c r="D49" s="152"/>
      <c r="E49" s="153"/>
      <c r="F49" s="154"/>
      <c r="G49" s="154"/>
      <c r="H49" s="143"/>
      <c r="I49" s="93"/>
      <c r="J49" s="82"/>
      <c r="K49" s="153"/>
      <c r="L49" s="154"/>
      <c r="M49" s="154"/>
      <c r="N49" s="149"/>
      <c r="O49" s="149"/>
      <c r="P49" s="82"/>
      <c r="Q49" s="86"/>
      <c r="R49" s="86"/>
      <c r="S49" s="1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</row>
    <row r="50" spans="1:218" s="56" customFormat="1" ht="57.75" hidden="1" customHeight="1">
      <c r="A50" s="110"/>
      <c r="B50" s="89" t="s">
        <v>32</v>
      </c>
      <c r="C50" s="90"/>
      <c r="D50" s="91"/>
      <c r="E50" s="138"/>
      <c r="F50" s="138"/>
      <c r="G50" s="138"/>
      <c r="H50" s="138"/>
      <c r="I50" s="91"/>
      <c r="J50" s="52"/>
      <c r="K50" s="138"/>
      <c r="L50" s="138"/>
      <c r="M50" s="138"/>
      <c r="N50" s="136"/>
      <c r="O50" s="136"/>
      <c r="P50" s="52"/>
      <c r="Q50" s="53"/>
      <c r="R50" s="53"/>
      <c r="S50" s="150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</row>
    <row r="51" spans="1:218" s="56" customFormat="1" ht="57.75" hidden="1" customHeight="1">
      <c r="A51" s="110" t="s">
        <v>60</v>
      </c>
      <c r="B51" s="102"/>
      <c r="C51" s="156"/>
      <c r="D51" s="152"/>
      <c r="E51" s="153"/>
      <c r="F51" s="157"/>
      <c r="G51" s="161"/>
      <c r="H51" s="143"/>
      <c r="I51" s="144"/>
      <c r="J51" s="101"/>
      <c r="K51" s="153"/>
      <c r="L51" s="157"/>
      <c r="M51" s="161"/>
      <c r="N51" s="158"/>
      <c r="O51" s="158"/>
      <c r="P51" s="101"/>
      <c r="Q51" s="53"/>
      <c r="R51" s="53"/>
      <c r="S51" s="150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</row>
    <row r="52" spans="1:218" s="56" customFormat="1" ht="57.75" hidden="1" customHeight="1">
      <c r="A52" s="110" t="s">
        <v>61</v>
      </c>
      <c r="B52" s="102"/>
      <c r="C52" s="156"/>
      <c r="D52" s="152"/>
      <c r="E52" s="153"/>
      <c r="F52" s="157"/>
      <c r="G52" s="161"/>
      <c r="H52" s="143"/>
      <c r="I52" s="144"/>
      <c r="J52" s="101"/>
      <c r="K52" s="153"/>
      <c r="L52" s="157"/>
      <c r="M52" s="161"/>
      <c r="N52" s="158"/>
      <c r="O52" s="158"/>
      <c r="P52" s="101"/>
      <c r="Q52" s="53"/>
      <c r="R52" s="53"/>
      <c r="S52" s="150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</row>
    <row r="53" spans="1:218" s="56" customFormat="1" ht="57.75" hidden="1" customHeight="1">
      <c r="A53" s="130" t="s">
        <v>62</v>
      </c>
      <c r="B53" s="68" t="s">
        <v>63</v>
      </c>
      <c r="C53" s="90"/>
      <c r="D53" s="91"/>
      <c r="E53" s="138"/>
      <c r="F53" s="138"/>
      <c r="G53" s="138"/>
      <c r="H53" s="138"/>
      <c r="I53" s="91"/>
      <c r="J53" s="52"/>
      <c r="K53" s="138"/>
      <c r="L53" s="138"/>
      <c r="M53" s="138"/>
      <c r="N53" s="136"/>
      <c r="O53" s="136"/>
      <c r="P53" s="52"/>
      <c r="Q53" s="53"/>
      <c r="R53" s="53"/>
      <c r="S53" s="150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</row>
    <row r="54" spans="1:218" s="56" customFormat="1" ht="57.75" hidden="1" customHeight="1">
      <c r="A54" s="110"/>
      <c r="B54" s="132" t="s">
        <v>41</v>
      </c>
      <c r="C54" s="151"/>
      <c r="D54" s="152"/>
      <c r="E54" s="153"/>
      <c r="F54" s="154"/>
      <c r="G54" s="154"/>
      <c r="H54" s="143"/>
      <c r="I54" s="93"/>
      <c r="J54" s="82"/>
      <c r="K54" s="153"/>
      <c r="L54" s="154"/>
      <c r="M54" s="154"/>
      <c r="N54" s="149"/>
      <c r="O54" s="149"/>
      <c r="P54" s="82"/>
      <c r="Q54" s="86"/>
      <c r="R54" s="86"/>
      <c r="S54" s="1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</row>
    <row r="55" spans="1:218" s="56" customFormat="1" ht="57.75" hidden="1" customHeight="1">
      <c r="A55" s="110"/>
      <c r="B55" s="89" t="s">
        <v>32</v>
      </c>
      <c r="C55" s="90"/>
      <c r="D55" s="91"/>
      <c r="E55" s="138"/>
      <c r="F55" s="138"/>
      <c r="G55" s="138"/>
      <c r="H55" s="138"/>
      <c r="I55" s="91"/>
      <c r="J55" s="52"/>
      <c r="K55" s="138"/>
      <c r="L55" s="138"/>
      <c r="M55" s="138"/>
      <c r="N55" s="136"/>
      <c r="O55" s="136"/>
      <c r="P55" s="52"/>
      <c r="Q55" s="53"/>
      <c r="R55" s="53"/>
      <c r="S55" s="150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</row>
    <row r="56" spans="1:218" s="56" customFormat="1" ht="57.75" hidden="1" customHeight="1">
      <c r="A56" s="110" t="s">
        <v>64</v>
      </c>
      <c r="B56" s="78"/>
      <c r="C56" s="156"/>
      <c r="D56" s="152"/>
      <c r="E56" s="153"/>
      <c r="F56" s="157"/>
      <c r="G56" s="157"/>
      <c r="H56" s="143"/>
      <c r="I56" s="144"/>
      <c r="J56" s="101"/>
      <c r="K56" s="153"/>
      <c r="L56" s="157"/>
      <c r="M56" s="157"/>
      <c r="N56" s="158"/>
      <c r="O56" s="158"/>
      <c r="P56" s="101"/>
      <c r="Q56" s="53"/>
      <c r="R56" s="53"/>
      <c r="S56" s="150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</row>
    <row r="57" spans="1:218" s="56" customFormat="1" ht="57.75" hidden="1" customHeight="1">
      <c r="A57" s="110" t="s">
        <v>65</v>
      </c>
      <c r="B57" s="78"/>
      <c r="C57" s="156"/>
      <c r="D57" s="152"/>
      <c r="E57" s="153"/>
      <c r="F57" s="157"/>
      <c r="G57" s="157"/>
      <c r="H57" s="143"/>
      <c r="I57" s="144"/>
      <c r="J57" s="101"/>
      <c r="K57" s="153"/>
      <c r="L57" s="157"/>
      <c r="M57" s="157"/>
      <c r="N57" s="158"/>
      <c r="O57" s="158"/>
      <c r="P57" s="101"/>
      <c r="Q57" s="159"/>
      <c r="R57" s="159"/>
      <c r="S57" s="160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</row>
    <row r="58" spans="1:218" s="56" customFormat="1" ht="57.75" hidden="1" customHeight="1">
      <c r="A58" s="110"/>
      <c r="B58" s="132" t="s">
        <v>44</v>
      </c>
      <c r="C58" s="151"/>
      <c r="D58" s="152"/>
      <c r="E58" s="153"/>
      <c r="F58" s="154"/>
      <c r="G58" s="154"/>
      <c r="H58" s="143"/>
      <c r="I58" s="93"/>
      <c r="J58" s="82"/>
      <c r="K58" s="153"/>
      <c r="L58" s="154"/>
      <c r="M58" s="154"/>
      <c r="N58" s="149"/>
      <c r="O58" s="149"/>
      <c r="P58" s="82"/>
      <c r="Q58" s="86"/>
      <c r="R58" s="86"/>
      <c r="S58" s="1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</row>
    <row r="59" spans="1:218" s="56" customFormat="1" ht="57.75" hidden="1" customHeight="1">
      <c r="A59" s="110"/>
      <c r="B59" s="89" t="s">
        <v>32</v>
      </c>
      <c r="C59" s="90"/>
      <c r="D59" s="91"/>
      <c r="E59" s="138"/>
      <c r="F59" s="138"/>
      <c r="G59" s="138"/>
      <c r="H59" s="138"/>
      <c r="I59" s="91"/>
      <c r="J59" s="52"/>
      <c r="K59" s="138"/>
      <c r="L59" s="138"/>
      <c r="M59" s="138"/>
      <c r="N59" s="136"/>
      <c r="O59" s="136"/>
      <c r="P59" s="52"/>
      <c r="Q59" s="53"/>
      <c r="R59" s="53"/>
      <c r="S59" s="150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</row>
    <row r="60" spans="1:218" s="56" customFormat="1" ht="57.75" hidden="1" customHeight="1">
      <c r="A60" s="110" t="s">
        <v>66</v>
      </c>
      <c r="B60" s="102"/>
      <c r="C60" s="156"/>
      <c r="D60" s="152"/>
      <c r="E60" s="153"/>
      <c r="F60" s="157"/>
      <c r="G60" s="161"/>
      <c r="H60" s="143"/>
      <c r="I60" s="144"/>
      <c r="J60" s="101"/>
      <c r="K60" s="153"/>
      <c r="L60" s="157"/>
      <c r="M60" s="161"/>
      <c r="N60" s="158"/>
      <c r="O60" s="158"/>
      <c r="P60" s="101"/>
      <c r="Q60" s="53"/>
      <c r="R60" s="53"/>
      <c r="S60" s="150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</row>
    <row r="61" spans="1:218" s="56" customFormat="1" ht="57.75" hidden="1" customHeight="1" thickBot="1">
      <c r="A61" s="111" t="s">
        <v>67</v>
      </c>
      <c r="B61" s="112"/>
      <c r="C61" s="162"/>
      <c r="D61" s="163"/>
      <c r="E61" s="164"/>
      <c r="F61" s="165"/>
      <c r="G61" s="166"/>
      <c r="H61" s="167"/>
      <c r="I61" s="168"/>
      <c r="J61" s="169"/>
      <c r="K61" s="164"/>
      <c r="L61" s="165"/>
      <c r="M61" s="166"/>
      <c r="N61" s="170"/>
      <c r="O61" s="170"/>
      <c r="P61" s="169"/>
      <c r="Q61" s="171"/>
      <c r="R61" s="171"/>
      <c r="S61" s="172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</row>
    <row r="62" spans="1:218" ht="19.5" customHeight="1"/>
    <row r="63" spans="1:218" ht="48.75" customHeight="1">
      <c r="B63" s="189"/>
      <c r="C63" s="189"/>
      <c r="D63" s="189"/>
      <c r="E63" s="189"/>
      <c r="F63" s="189"/>
      <c r="G63" s="190"/>
      <c r="J63" s="191"/>
      <c r="K63" s="192"/>
      <c r="L63" s="193" t="s">
        <v>68</v>
      </c>
      <c r="M63" s="193"/>
      <c r="N63" s="193"/>
      <c r="O63" s="193"/>
      <c r="P63" s="193"/>
      <c r="Q63" s="193"/>
      <c r="R63" s="193"/>
      <c r="S63" s="193"/>
      <c r="AB63" s="194"/>
    </row>
    <row r="64" spans="1:218" ht="39" customHeight="1">
      <c r="B64" s="189"/>
      <c r="C64" s="189"/>
      <c r="D64" s="189"/>
      <c r="E64" s="189"/>
      <c r="F64" s="189"/>
      <c r="G64" s="189"/>
      <c r="H64" s="189"/>
      <c r="J64" s="195" t="s">
        <v>69</v>
      </c>
      <c r="K64" s="195"/>
      <c r="L64" s="195"/>
      <c r="M64" s="195"/>
      <c r="N64" s="195"/>
      <c r="O64" s="195"/>
      <c r="P64" s="195"/>
      <c r="Q64" s="195"/>
      <c r="R64" s="195"/>
      <c r="S64" s="195"/>
    </row>
    <row r="65" spans="2:28" ht="12.75" customHeight="1">
      <c r="B65" s="196" t="s">
        <v>70</v>
      </c>
      <c r="C65" s="197"/>
      <c r="D65" s="198"/>
      <c r="E65" s="199"/>
      <c r="F65" s="199"/>
      <c r="G65" s="190"/>
      <c r="J65" s="200"/>
      <c r="K65" s="201"/>
      <c r="L65" s="202"/>
      <c r="M65" s="202"/>
      <c r="N65" s="202"/>
      <c r="O65" s="202"/>
      <c r="P65" s="203"/>
      <c r="Q65" s="203"/>
      <c r="R65" s="203"/>
      <c r="S65" s="202"/>
    </row>
    <row r="66" spans="2:28" ht="19.5" customHeight="1">
      <c r="B66" s="204" t="s">
        <v>71</v>
      </c>
      <c r="C66" s="197"/>
      <c r="D66" s="198"/>
      <c r="E66" s="199"/>
      <c r="F66" s="199"/>
      <c r="G66" s="205"/>
      <c r="J66" s="195" t="s">
        <v>72</v>
      </c>
      <c r="K66" s="195"/>
      <c r="L66" s="195"/>
      <c r="M66" s="195"/>
      <c r="N66" s="195"/>
      <c r="O66" s="195"/>
      <c r="P66" s="195"/>
      <c r="Q66" s="195"/>
      <c r="R66" s="195"/>
      <c r="S66" s="195"/>
      <c r="U66" s="206"/>
      <c r="V66" s="207"/>
      <c r="W66" s="207"/>
      <c r="X66" s="208"/>
      <c r="Y66" s="209"/>
      <c r="Z66" s="209"/>
      <c r="AA66" s="209"/>
      <c r="AB66" s="210"/>
    </row>
    <row r="67" spans="2:28" ht="12" customHeight="1">
      <c r="B67" s="194"/>
      <c r="C67" s="211"/>
      <c r="D67" s="212"/>
      <c r="E67" s="205"/>
      <c r="F67" s="205"/>
      <c r="G67" s="205"/>
      <c r="H67" s="213"/>
      <c r="I67" s="214"/>
      <c r="J67" s="195"/>
      <c r="K67" s="195"/>
      <c r="L67" s="195"/>
      <c r="M67" s="195"/>
      <c r="N67" s="195"/>
      <c r="O67" s="195"/>
      <c r="P67" s="195"/>
      <c r="Q67" s="195"/>
      <c r="R67" s="195"/>
      <c r="S67" s="195"/>
    </row>
    <row r="68" spans="2:28" ht="15.75">
      <c r="O68" t="s">
        <v>73</v>
      </c>
      <c r="P68" s="215"/>
    </row>
  </sheetData>
  <mergeCells count="36">
    <mergeCell ref="B64:H64"/>
    <mergeCell ref="J64:S64"/>
    <mergeCell ref="J66:S67"/>
    <mergeCell ref="L7:L8"/>
    <mergeCell ref="N7:N8"/>
    <mergeCell ref="O7:O8"/>
    <mergeCell ref="Q7:Q8"/>
    <mergeCell ref="R7:R8"/>
    <mergeCell ref="B63:F63"/>
    <mergeCell ref="L63:S63"/>
    <mergeCell ref="K6:L6"/>
    <mergeCell ref="M6:M8"/>
    <mergeCell ref="N6:O6"/>
    <mergeCell ref="P6:P8"/>
    <mergeCell ref="Q6:R6"/>
    <mergeCell ref="F7:F8"/>
    <mergeCell ref="G7:G8"/>
    <mergeCell ref="H7:H8"/>
    <mergeCell ref="I7:I8"/>
    <mergeCell ref="K7:K8"/>
    <mergeCell ref="C6:C8"/>
    <mergeCell ref="D6:D8"/>
    <mergeCell ref="E6:E8"/>
    <mergeCell ref="F6:G6"/>
    <mergeCell ref="H6:I6"/>
    <mergeCell ref="J6:J8"/>
    <mergeCell ref="M1:S1"/>
    <mergeCell ref="M2:S2"/>
    <mergeCell ref="B3:S4"/>
    <mergeCell ref="A5:A8"/>
    <mergeCell ref="B5:B8"/>
    <mergeCell ref="C5:G5"/>
    <mergeCell ref="H5:L5"/>
    <mergeCell ref="M5:O5"/>
    <mergeCell ref="P5:R5"/>
    <mergeCell ref="S5:S8"/>
  </mergeCells>
  <pageMargins left="3.937007874015748E-2" right="3.937007874015748E-2" top="0.15748031496062992" bottom="0.15748031496062992" header="0.15748031496062992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2019-03-29T06:46:00Z</dcterms:created>
  <dcterms:modified xsi:type="dcterms:W3CDTF">2019-03-29T06:46:12Z</dcterms:modified>
</cp:coreProperties>
</file>