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Дорожная карта-образец" sheetId="6" r:id="rId6"/>
  </sheets>
  <externalReferences>
    <externalReference r:id="rId9"/>
  </externalReferences>
  <definedNames>
    <definedName name="_xlnm.Print_Titles" localSheetId="0">'Приложение 1'!$6:$12</definedName>
    <definedName name="_xlnm.Print_Titles" localSheetId="3">'Приложение 4'!$5:$7</definedName>
    <definedName name="_xlnm.Print_Titles" localSheetId="4">'Приложение 5 '!$6:$9</definedName>
  </definedNames>
  <calcPr fullCalcOnLoad="1"/>
</workbook>
</file>

<file path=xl/sharedStrings.xml><?xml version="1.0" encoding="utf-8"?>
<sst xmlns="http://schemas.openxmlformats.org/spreadsheetml/2006/main" count="876" uniqueCount="314">
  <si>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</si>
  <si>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</si>
  <si>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</si>
  <si>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</si>
  <si>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</si>
  <si>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</si>
  <si>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</si>
  <si>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</si>
  <si>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</si>
  <si>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</si>
  <si>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</si>
  <si>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</si>
  <si>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</si>
  <si>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</si>
  <si>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</si>
  <si>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</si>
  <si>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</si>
  <si>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</si>
  <si>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</si>
  <si>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</si>
  <si>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</si>
  <si>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</si>
  <si>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</si>
  <si>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</si>
  <si>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</si>
  <si>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</si>
  <si>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</si>
  <si>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</si>
  <si>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</si>
  <si>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</si>
  <si>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</si>
  <si>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</si>
  <si>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</si>
  <si>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</si>
  <si>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</si>
  <si>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</si>
  <si>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</si>
  <si>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</si>
  <si>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</si>
  <si>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</si>
  <si>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</si>
  <si>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</si>
  <si>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</si>
  <si>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</si>
  <si>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</si>
  <si>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</si>
  <si>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</si>
  <si>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</si>
  <si>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</si>
  <si>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</si>
  <si>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Проектирование и строительство (реконструкция) автомобильных дорог общего пользования местного значения. 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</si>
  <si>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</si>
  <si>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</si>
  <si>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</si>
  <si>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</si>
  <si>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</si>
  <si>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</si>
  <si>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</si>
  <si>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</si>
  <si>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</si>
  <si>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</si>
  <si>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</si>
  <si>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</si>
  <si>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</si>
  <si>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</si>
  <si>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</si>
  <si>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</si>
  <si>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</si>
  <si>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</si>
  <si>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</si>
  <si>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</si>
  <si>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</si>
  <si>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</si>
  <si>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</si>
  <si>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</si>
  <si>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</si>
  <si>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</si>
  <si>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</si>
  <si>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</si>
  <si>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</si>
  <si>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</si>
  <si>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</si>
  <si>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</si>
  <si>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</si>
  <si>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</si>
  <si>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</si>
  <si>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1.1.</t>
  </si>
  <si>
    <t>Своевременная организация работ по проектированию</t>
  </si>
  <si>
    <t>Обеспечение условий для своевременного строительства автодороги</t>
  </si>
  <si>
    <t xml:space="preserve">Подготовка документов для проведение торгов комитетом государственного заказа Ленинградской области  на право выполнить проектные работы </t>
  </si>
  <si>
    <t>Проектирование строительства</t>
  </si>
  <si>
    <t>Разработанная проектно-сметная документация на строительство объекта.</t>
  </si>
  <si>
    <t>1.4</t>
  </si>
  <si>
    <t>Проведение экспертизы проектно-сметной документации на строительство объекта.</t>
  </si>
  <si>
    <t>В установленные законодательством сроки</t>
  </si>
  <si>
    <t>Положительное заключение  ГАУ "Леноблгосэкспертиза" по проектно-сметной документации. Утвержденная проектно-сметная документация.</t>
  </si>
  <si>
    <t>Проектные работы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</si>
  <si>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</si>
  <si>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Администрация МО ________________ Лен.области</t>
  </si>
  <si>
    <t>Не позднее 1 месяца со дня подписания Соглашения о порядке предоставления субсидий.</t>
  </si>
  <si>
    <t>Администрация МО ____________ Лен.области, комитет государственного заказа Ленинградской области</t>
  </si>
  <si>
    <t>Определение подрядной организации по итогам проведения аукциона.</t>
  </si>
  <si>
    <t>Выполнение работ по строительству объекта</t>
  </si>
  <si>
    <t xml:space="preserve">Подрядная организация </t>
  </si>
  <si>
    <t>Завершение работ в соответствии с графиками строительства объекта.</t>
  </si>
  <si>
    <t>2.3.</t>
  </si>
  <si>
    <t>Приемка объекта в порядке, установленном муниципальным контрактом.</t>
  </si>
  <si>
    <t>В сроки, предусмотренные мун. контрактом.</t>
  </si>
  <si>
    <t xml:space="preserve">Администрация МО _________________, Подрядная организация,        ГАУ "Леноблгосэкспертиза" </t>
  </si>
  <si>
    <t>Администрация МО _________________, Подрядная организация</t>
  </si>
  <si>
    <t>Акт приемочной комиссии передачи объекта заказчику подрядчиком.</t>
  </si>
  <si>
    <t>Оформление разрешения на ввод объекта в эксплуатацию</t>
  </si>
  <si>
    <t>Администрация МО ____________ Лен.области, комитет государственного строительного надзора Ленинградской области</t>
  </si>
  <si>
    <t>Ввод объекта в эксплуатацию</t>
  </si>
  <si>
    <t xml:space="preserve">Регистрация права собственности на объект строительства </t>
  </si>
  <si>
    <t>Правоустанавливающие документы на объект</t>
  </si>
  <si>
    <t>Администрация МО ________________ Лен.области, Ленинградский областной комитет по управлению государственныи имуществом</t>
  </si>
  <si>
    <t>Обеспечение эксплуатации объекта: определение эксплуатирующей организации (пользователя) объекта;  формирование штатного расписания эксплуатирующей организации объекта; включение средств в местный бюджет на сожержание объекта.</t>
  </si>
  <si>
    <t>2.4</t>
  </si>
  <si>
    <t>2.5</t>
  </si>
  <si>
    <t>2.6</t>
  </si>
  <si>
    <t>За 5 месяцев до ввода объекта в эксплуатацию</t>
  </si>
  <si>
    <t>Правовой акт, определяющий пользователя объекта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</si>
  <si>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</si>
  <si>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</si>
  <si>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</si>
  <si>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</si>
  <si>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</si>
  <si>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</si>
  <si>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</si>
  <si>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</si>
  <si>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</si>
  <si>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</si>
  <si>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</si>
  <si>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</si>
  <si>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</si>
  <si>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</si>
  <si>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Сбор исходных данных для проектирования объекта (правоустанавливающие документы, документация по планировке, технические условия и пр.)</t>
  </si>
  <si>
    <t>Подготовка документов для проведение торгов комитетом государственного заказа Ленинградской области  на право выполнения строительно-монтажных работ.</t>
  </si>
  <si>
    <t>Акт ввода объекта в эксплуатацию.</t>
  </si>
  <si>
    <t>Завершение работ в соответствии с графиками работ по объекту.</t>
  </si>
  <si>
    <t>Администрация МО ____________ Лен.области (муниципальный заказчик)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</si>
  <si>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</si>
  <si>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</si>
  <si>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</si>
  <si>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</si>
  <si>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</si>
  <si>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</si>
  <si>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</si>
  <si>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</si>
  <si>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</si>
  <si>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</si>
  <si>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</si>
  <si>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В срок до 15 апреля текущего финансового года.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</si>
  <si>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</si>
  <si>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</si>
  <si>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</si>
  <si>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</si>
  <si>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</si>
  <si>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 xml:space="preserve">Строительство автодороги "______", км </t>
  </si>
  <si>
    <t>Строительство (реконструкция) объекта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</si>
  <si>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</si>
  <si>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</si>
  <si>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</si>
  <si>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Подрядчик - ООО "Вираж"</t>
  </si>
  <si>
    <t>Подрядчик - ГП Лужское ДРСУ</t>
  </si>
  <si>
    <t>Подрядчик - ООО "Ремстройкомплект"</t>
  </si>
  <si>
    <t>3.1</t>
  </si>
  <si>
    <t>3.2</t>
  </si>
  <si>
    <t>3.3</t>
  </si>
  <si>
    <t>3.4</t>
  </si>
  <si>
    <t>а)</t>
  </si>
  <si>
    <t>в)</t>
  </si>
  <si>
    <t>Ремонт дворовой территрии по адресу: ул. Пионерская,20</t>
  </si>
  <si>
    <t>Ремонт дворовой территрии по адресу: ул. Ленина,41</t>
  </si>
  <si>
    <t>Ремонт дворовой территрии по адресу: ул. Жуковского, 22</t>
  </si>
  <si>
    <t>Ремонт дворовой территрии по адресу: ул. Нефтяннников, 15</t>
  </si>
  <si>
    <t>ОБРАЗЕЦ</t>
  </si>
  <si>
    <t>Председатель комитета  ____________________  / М.Ю. Козьминых/</t>
  </si>
  <si>
    <t xml:space="preserve">  ____________________   / М.Ю. Козьминых/</t>
  </si>
  <si>
    <t>Государственная программа "Развитие автомобильных дорог Ленинградской области".</t>
  </si>
  <si>
    <t>029 0409 62 0 0000</t>
  </si>
  <si>
    <t>029 0409 62 1 7012 522</t>
  </si>
  <si>
    <t>029 0409 62 2 7014 521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</si>
  <si>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7012</t>
    </r>
  </si>
  <si>
    <t>Председатель комитета ____________  / М.Ю. Козьминых/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</si>
  <si>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</si>
  <si>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</si>
  <si>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</si>
  <si>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</si>
  <si>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</si>
  <si>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</si>
  <si>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в том числе за счет средств дорожного фонда :</t>
  </si>
  <si>
    <t>Приложение № 1  к дополнительному соглашению №_____  от"_____"____________2014г.</t>
  </si>
  <si>
    <t>029 0409 62 2 7420 521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</si>
  <si>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7420</t>
    </r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</si>
  <si>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</si>
  <si>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</si>
  <si>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пунктов.</t>
  </si>
  <si>
    <t>Приложение № 3 к дополнительному соглашению №_____от "_____"____________2014г.</t>
  </si>
  <si>
    <t>Приложение № 1  к Соглашению №_____                                                                                               от"_____"____________2015г.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</si>
  <si>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</si>
  <si>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</si>
  <si>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</si>
  <si>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</si>
  <si>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</si>
  <si>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2015-2016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</si>
  <si>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</si>
  <si>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</si>
  <si>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</si>
  <si>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</si>
  <si>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</si>
  <si>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</si>
  <si>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</si>
  <si>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</si>
  <si>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</si>
  <si>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</si>
  <si>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</si>
  <si>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</si>
  <si>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</si>
  <si>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</si>
  <si>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</si>
  <si>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</si>
  <si>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</si>
  <si>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</si>
  <si>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</si>
  <si>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</si>
  <si>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</si>
  <si>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Приложение № 2   к Соглашению                           №_____ от "_____"____________2015г.</t>
  </si>
  <si>
    <t>Объем ассигнований за счет средств дорожного фонда                                              2015 г. ( тыс.руб.)</t>
  </si>
  <si>
    <r>
      <t xml:space="preserve">000 </t>
    </r>
    <r>
      <rPr>
        <sz val="8"/>
        <rFont val="Arial Cyr"/>
        <family val="0"/>
      </rPr>
      <t>2 02 02216</t>
    </r>
    <r>
      <rPr>
        <b/>
        <sz val="8"/>
        <rFont val="Arial Cyr"/>
        <family val="0"/>
      </rPr>
      <t xml:space="preserve"> 00 </t>
    </r>
    <r>
      <rPr>
        <sz val="8"/>
        <rFont val="Arial Cyr"/>
        <family val="0"/>
      </rPr>
      <t>0000 151</t>
    </r>
  </si>
  <si>
    <r>
      <t>000</t>
    </r>
    <r>
      <rPr>
        <sz val="8"/>
        <rFont val="Arial Cyr"/>
        <family val="0"/>
      </rPr>
      <t xml:space="preserve"> 2 02 02077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</si>
  <si>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r>
      <t>000</t>
    </r>
    <r>
      <rPr>
        <sz val="8"/>
        <rFont val="Arial Cyr"/>
        <family val="0"/>
      </rPr>
      <t xml:space="preserve"> 2 02 02216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</si>
  <si>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Приложение № 3                                                                                                                                           к Соглашению №_____от "_____"____________2015г.</t>
  </si>
  <si>
    <t>Объем финансирования в 2015 году, всего, тыс. руб.</t>
  </si>
  <si>
    <t xml:space="preserve"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</t>
  </si>
  <si>
    <t>Приложение № 4                                                                                                                                           к Соглашению №_____от "_____"____________2015г.</t>
  </si>
  <si>
    <t>Ввод мощностей в 2015 году</t>
  </si>
  <si>
    <t xml:space="preserve">б)   Ремонт, всего: </t>
  </si>
  <si>
    <t xml:space="preserve">а)  Капитальный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</si>
  <si>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</si>
  <si>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7013</t>
    </r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</si>
  <si>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Ленинградской области "Развитие автомобильных дорог Ленинградской области ".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</si>
  <si>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фонда.</t>
  </si>
  <si>
    <t xml:space="preserve">В срок до _______2015г. в соответствии с заключенным  муниципальным контрактом или проектом мун.контракта. </t>
  </si>
  <si>
    <t>В срок до 05.06.2015</t>
  </si>
  <si>
    <t>В срок до 15.06.2015</t>
  </si>
  <si>
    <t>В срок до 20.06.2015</t>
  </si>
  <si>
    <t>В срок до 30.06.2015</t>
  </si>
  <si>
    <t>В срок до 25.09.2015</t>
  </si>
  <si>
    <t>В срок до 30.09.2015</t>
  </si>
  <si>
    <t>В срок до 30.10.2015</t>
  </si>
  <si>
    <t>В срок до 05.10.2015</t>
  </si>
  <si>
    <t>В срок до 15.10.2015</t>
  </si>
  <si>
    <t>В срок до 15.11.2015</t>
  </si>
  <si>
    <t>Утвержден 30.09.2015</t>
  </si>
  <si>
    <t>Утвержден 02.10.2015</t>
  </si>
  <si>
    <t>Утвержден 03.11.2015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</si>
  <si>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</si>
  <si>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</si>
  <si>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</si>
  <si>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</si>
  <si>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</si>
  <si>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</si>
  <si>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</si>
  <si>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</si>
  <si>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</si>
  <si>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</t>
  </si>
  <si>
    <t>В срок до _______2015г.</t>
  </si>
  <si>
    <t xml:space="preserve">Подготовка документов до _______2015г. Сроки проведения торгов в соответствии с законодательством РФ. </t>
  </si>
  <si>
    <t>029 0409 62 2 7013 521</t>
  </si>
  <si>
    <t xml:space="preserve">Распределение средств по объектам  мероприятий Программ муниципального образования Назиевское городское поселение Кировского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</si>
  <si>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а)   Ремонт,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</si>
  <si>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</si>
  <si>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Глава Администрации ________________ / О. И. Кибанов/ </t>
  </si>
  <si>
    <t>Ремонт дорожного покрытия в п.Назия по ул. Кирова от Школьного пр. до дороги на д. Жихарево</t>
  </si>
  <si>
    <t>Ремонт дорожного покрытия в п.Назия по Школьному пр. от ул. Строителей до ул. Кирова</t>
  </si>
  <si>
    <t>0,2/185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</si>
  <si>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  в 2015 году.</t>
  </si>
  <si>
    <t xml:space="preserve">Глава администрации _______________/О. И. Кибанов/ </t>
  </si>
  <si>
    <t>График перечисления субсидий за счет средств дорожного фонда Ленинградской области в  бюджетмуниципального образования Назиевское городское поселение Кировского муниципального района Ленинградской области на софинансирование расходных обязательств на реализацию мероприятия Программы  «проектирование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пользования»    в 2015 году</t>
  </si>
  <si>
    <t xml:space="preserve">Глава администрации </t>
  </si>
  <si>
    <t>___________________ / О. И. Кибанов/</t>
  </si>
  <si>
    <t>График перечисления средств из дорожного фонда муниципального образования Назиевское городское поселение Кировского муниципального района Ленинградской области  на финансирование расходных обязательств на реализацию мероприятий Программ в 2015 году.</t>
  </si>
  <si>
    <t xml:space="preserve">План мероприятий ("Дорожная карта")  Администрация муниципального образования Назиевское городское поселение Кировского муниципального района Ленинградской области "О реализации мероприятий в рамках государственной программы Ленинградской области «Развитие автомобильных дорог Ленинградской области" в 2015 году. </t>
  </si>
  <si>
    <t>Подрядчик - по итогам аукциона</t>
  </si>
  <si>
    <t>В течение 2-х месяцев с момента подписания муниципального контракта</t>
  </si>
  <si>
    <t>Акт приёмки</t>
  </si>
  <si>
    <r>
      <t xml:space="preserve">003 </t>
    </r>
    <r>
      <rPr>
        <sz val="8"/>
        <rFont val="Arial Cyr"/>
        <family val="0"/>
      </rPr>
      <t>0409 232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7014</t>
    </r>
  </si>
  <si>
    <r>
      <t>003</t>
    </r>
    <r>
      <rPr>
        <sz val="8"/>
        <rFont val="Arial Cyr"/>
        <family val="0"/>
      </rPr>
      <t xml:space="preserve"> 2 02 02216 13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0000 151</t>
    </r>
  </si>
  <si>
    <t>1.</t>
  </si>
  <si>
    <t>Убрать "Приложение..."</t>
  </si>
  <si>
    <t>2.</t>
  </si>
  <si>
    <t>Убрать "Козьминых…"</t>
  </si>
  <si>
    <t>3.</t>
  </si>
  <si>
    <t>Добавить нашего гл. бух-а</t>
  </si>
  <si>
    <t>4.</t>
  </si>
  <si>
    <t>В дворах проставить "Х"</t>
  </si>
  <si>
    <t>В столбцах с 10 по 17 везде проставить "0"</t>
  </si>
  <si>
    <t>5.</t>
  </si>
  <si>
    <t>6.</t>
  </si>
  <si>
    <t>Переносим суммы в остаток</t>
  </si>
  <si>
    <t>Отчет на 01.05.2015г.:</t>
  </si>
  <si>
    <t>7.</t>
  </si>
  <si>
    <t>В столбце 21 указать причину - подготовка и проведение процедуры муниципальных закупок.</t>
  </si>
  <si>
    <t>Главный специалист-Главный бухгалтер</t>
  </si>
  <si>
    <t>Гладких О.В.</t>
  </si>
  <si>
    <t xml:space="preserve"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</t>
  </si>
  <si>
    <t>м.п.</t>
  </si>
  <si>
    <t>Исп.: Печатникова Е.А., (81362) 61-118</t>
  </si>
  <si>
    <t xml:space="preserve">Заместитель главы администрации муниципального образования Назиевское городское поселение Кировского муниципального района Ленинградской области </t>
  </si>
  <si>
    <t>Басков С.П.</t>
  </si>
  <si>
    <t>на 01 июня 2015 года</t>
  </si>
  <si>
    <t xml:space="preserve"> Проведение процедуры муниципальных закупок.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</si>
</sst>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8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b/>
      <sz val="16"/>
      <name val="Arial Cyr"/>
      <family val="0"/>
    </font>
    <font>
      <i/>
      <sz val="11"/>
      <name val="Times New Roman Cyr"/>
      <family val="1"/>
    </font>
    <font>
      <b/>
      <sz val="9"/>
      <color indexed="8"/>
      <name val="Times New Roman Cyr"/>
      <family val="1"/>
    </font>
    <font>
      <sz val="9"/>
      <color indexed="9"/>
      <name val="Times New Roman CYR"/>
      <family val="1"/>
    </font>
    <font>
      <b/>
      <i/>
      <sz val="9"/>
      <name val="Times New Roman Cyr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9"/>
      <color indexed="10"/>
      <name val="Times New Roman Cyr"/>
      <family val="1"/>
    </font>
    <font>
      <i/>
      <sz val="9"/>
      <color indexed="10"/>
      <name val="Times New Roman Cyr"/>
      <family val="1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61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8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2" fontId="16" fillId="24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24" borderId="0" xfId="0" applyNumberFormat="1" applyFont="1" applyFill="1" applyAlignment="1">
      <alignment horizontal="center" vertical="center" wrapText="1"/>
    </xf>
    <xf numFmtId="182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24" borderId="0" xfId="0" applyNumberFormat="1" applyFont="1" applyFill="1" applyBorder="1" applyAlignment="1">
      <alignment horizontal="center" vertical="center" wrapText="1"/>
    </xf>
    <xf numFmtId="182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3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6" fillId="24" borderId="0" xfId="0" applyNumberFormat="1" applyFont="1" applyFill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left" vertical="center" wrapText="1"/>
    </xf>
    <xf numFmtId="180" fontId="26" fillId="24" borderId="10" xfId="0" applyNumberFormat="1" applyFont="1" applyFill="1" applyBorder="1" applyAlignment="1">
      <alignment horizontal="center" vertical="center" wrapText="1"/>
    </xf>
    <xf numFmtId="186" fontId="26" fillId="24" borderId="10" xfId="0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86" fontId="28" fillId="24" borderId="10" xfId="0" applyNumberFormat="1" applyFont="1" applyFill="1" applyBorder="1" applyAlignment="1">
      <alignment horizontal="center" vertical="center" wrapText="1"/>
    </xf>
    <xf numFmtId="180" fontId="28" fillId="24" borderId="10" xfId="0" applyNumberFormat="1" applyFont="1" applyFill="1" applyBorder="1" applyAlignment="1">
      <alignment horizontal="center" vertical="center" wrapText="1"/>
    </xf>
    <xf numFmtId="187" fontId="28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7" fontId="26" fillId="0" borderId="11" xfId="58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80" fontId="28" fillId="24" borderId="10" xfId="0" applyNumberFormat="1" applyFont="1" applyFill="1" applyBorder="1" applyAlignment="1">
      <alignment horizontal="center" vertical="center" wrapText="1"/>
    </xf>
    <xf numFmtId="180" fontId="28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2" fontId="35" fillId="0" borderId="13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0" fontId="42" fillId="0" borderId="0" xfId="0" applyFont="1" applyAlignment="1">
      <alignment vertical="top" wrapText="1"/>
    </xf>
    <xf numFmtId="0" fontId="39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/>
    </xf>
    <xf numFmtId="182" fontId="4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top" wrapText="1"/>
    </xf>
    <xf numFmtId="180" fontId="4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 wrapText="1"/>
    </xf>
    <xf numFmtId="180" fontId="24" fillId="0" borderId="0" xfId="0" applyNumberFormat="1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Alignment="1">
      <alignment vertical="top" wrapText="1"/>
    </xf>
    <xf numFmtId="0" fontId="34" fillId="24" borderId="0" xfId="60" applyFont="1" applyFill="1" applyAlignment="1">
      <alignment vertical="center"/>
      <protection/>
    </xf>
    <xf numFmtId="0" fontId="24" fillId="0" borderId="0" xfId="60" applyFont="1" applyAlignment="1">
      <alignment horizontal="center" vertical="center"/>
      <protection/>
    </xf>
    <xf numFmtId="180" fontId="34" fillId="0" borderId="0" xfId="60" applyNumberFormat="1" applyFont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80" fontId="34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40" fillId="0" borderId="11" xfId="60" applyFont="1" applyBorder="1" applyAlignment="1">
      <alignment horizontal="center" vertical="center"/>
      <protection/>
    </xf>
    <xf numFmtId="0" fontId="40" fillId="0" borderId="11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6" fillId="0" borderId="10" xfId="60" applyNumberFormat="1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180" fontId="22" fillId="0" borderId="10" xfId="60" applyNumberFormat="1" applyFont="1" applyFill="1" applyBorder="1" applyAlignment="1">
      <alignment horizontal="center" vertical="center" wrapText="1"/>
      <protection/>
    </xf>
    <xf numFmtId="180" fontId="22" fillId="0" borderId="10" xfId="60" applyNumberFormat="1" applyFont="1" applyFill="1" applyBorder="1" applyAlignment="1">
      <alignment horizontal="center" vertical="center"/>
      <protection/>
    </xf>
    <xf numFmtId="180" fontId="22" fillId="0" borderId="14" xfId="60" applyNumberFormat="1" applyFont="1" applyFill="1" applyBorder="1" applyAlignment="1">
      <alignment horizontal="center" vertical="center" wrapText="1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left" vertical="top" wrapText="1"/>
      <protection/>
    </xf>
    <xf numFmtId="180" fontId="28" fillId="0" borderId="0" xfId="60" applyNumberFormat="1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center" wrapText="1"/>
      <protection/>
    </xf>
    <xf numFmtId="0" fontId="38" fillId="0" borderId="0" xfId="60" applyFont="1" applyAlignment="1">
      <alignment vertical="top" wrapText="1"/>
      <protection/>
    </xf>
    <xf numFmtId="0" fontId="23" fillId="0" borderId="0" xfId="60" applyFont="1" applyFill="1" applyAlignment="1">
      <alignment vertical="center"/>
      <protection/>
    </xf>
    <xf numFmtId="0" fontId="38" fillId="0" borderId="0" xfId="60" applyFont="1" applyAlignment="1">
      <alignment horizontal="center" vertical="top" wrapText="1"/>
      <protection/>
    </xf>
    <xf numFmtId="0" fontId="41" fillId="0" borderId="0" xfId="60" applyFont="1" applyFill="1" applyAlignment="1">
      <alignment vertical="center"/>
      <protection/>
    </xf>
    <xf numFmtId="0" fontId="39" fillId="0" borderId="0" xfId="60" applyFont="1" applyAlignment="1">
      <alignment vertical="top" wrapText="1"/>
      <protection/>
    </xf>
    <xf numFmtId="0" fontId="38" fillId="0" borderId="0" xfId="60" applyFont="1" applyAlignment="1">
      <alignment horizontal="justify" vertical="top" wrapText="1"/>
      <protection/>
    </xf>
    <xf numFmtId="0" fontId="41" fillId="0" borderId="0" xfId="60" applyFont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80" fontId="23" fillId="0" borderId="0" xfId="60" applyNumberFormat="1" applyFont="1" applyAlignment="1">
      <alignment vertical="center"/>
      <protection/>
    </xf>
    <xf numFmtId="0" fontId="44" fillId="0" borderId="0" xfId="60" applyFont="1">
      <alignment/>
      <protection/>
    </xf>
    <xf numFmtId="2" fontId="35" fillId="24" borderId="11" xfId="0" applyNumberFormat="1" applyFont="1" applyFill="1" applyBorder="1" applyAlignment="1">
      <alignment vertical="center" wrapText="1"/>
    </xf>
    <xf numFmtId="2" fontId="35" fillId="24" borderId="10" xfId="0" applyNumberFormat="1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 wrapText="1"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180" fontId="22" fillId="0" borderId="13" xfId="60" applyNumberFormat="1" applyFont="1" applyFill="1" applyBorder="1" applyAlignment="1">
      <alignment horizontal="center" vertical="center" wrapText="1"/>
      <protection/>
    </xf>
    <xf numFmtId="49" fontId="22" fillId="0" borderId="14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181" fontId="50" fillId="24" borderId="10" xfId="0" applyNumberFormat="1" applyFont="1" applyFill="1" applyBorder="1" applyAlignment="1">
      <alignment vertical="center" textRotation="90" wrapText="1"/>
    </xf>
    <xf numFmtId="181" fontId="22" fillId="24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181" fontId="2" fillId="24" borderId="14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80" fontId="2" fillId="24" borderId="14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1" fontId="10" fillId="24" borderId="11" xfId="0" applyNumberFormat="1" applyFont="1" applyFill="1" applyBorder="1" applyAlignment="1">
      <alignment horizontal="center" vertical="center" wrapText="1"/>
    </xf>
    <xf numFmtId="180" fontId="10" fillId="24" borderId="11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181" fontId="2" fillId="24" borderId="16" xfId="0" applyNumberFormat="1" applyFont="1" applyFill="1" applyBorder="1" applyAlignment="1">
      <alignment horizontal="center" vertical="center" wrapText="1"/>
    </xf>
    <xf numFmtId="180" fontId="2" fillId="24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22" fillId="24" borderId="10" xfId="0" applyNumberFormat="1" applyFont="1" applyFill="1" applyBorder="1" applyAlignment="1">
      <alignment horizontal="center" vertical="center" wrapText="1"/>
    </xf>
    <xf numFmtId="49" fontId="22" fillId="0" borderId="18" xfId="60" applyNumberFormat="1" applyFont="1" applyFill="1" applyBorder="1" applyAlignment="1">
      <alignment horizontal="center" vertical="center" wrapText="1"/>
      <protection/>
    </xf>
    <xf numFmtId="180" fontId="22" fillId="0" borderId="13" xfId="60" applyNumberFormat="1" applyFont="1" applyFill="1" applyBorder="1" applyAlignment="1">
      <alignment horizontal="center" vertical="center"/>
      <protection/>
    </xf>
    <xf numFmtId="2" fontId="45" fillId="24" borderId="15" xfId="0" applyNumberFormat="1" applyFont="1" applyFill="1" applyBorder="1" applyAlignment="1">
      <alignment horizontal="left" vertical="center" wrapText="1"/>
    </xf>
    <xf numFmtId="180" fontId="22" fillId="0" borderId="16" xfId="60" applyNumberFormat="1" applyFont="1" applyFill="1" applyBorder="1" applyAlignment="1">
      <alignment horizontal="center" vertical="center" wrapText="1"/>
      <protection/>
    </xf>
    <xf numFmtId="180" fontId="22" fillId="0" borderId="16" xfId="60" applyNumberFormat="1" applyFont="1" applyFill="1" applyBorder="1" applyAlignment="1">
      <alignment horizontal="center" vertical="center"/>
      <protection/>
    </xf>
    <xf numFmtId="180" fontId="22" fillId="0" borderId="19" xfId="60" applyNumberFormat="1" applyFont="1" applyFill="1" applyBorder="1" applyAlignment="1">
      <alignment horizontal="center" vertical="center" wrapText="1"/>
      <protection/>
    </xf>
    <xf numFmtId="49" fontId="28" fillId="0" borderId="17" xfId="60" applyNumberFormat="1" applyFont="1" applyFill="1" applyBorder="1" applyAlignment="1">
      <alignment horizontal="center" vertical="center" wrapText="1"/>
      <protection/>
    </xf>
    <xf numFmtId="180" fontId="22" fillId="0" borderId="20" xfId="60" applyNumberFormat="1" applyFont="1" applyFill="1" applyBorder="1" applyAlignment="1">
      <alignment horizontal="center" vertical="center" wrapText="1"/>
      <protection/>
    </xf>
    <xf numFmtId="180" fontId="22" fillId="0" borderId="20" xfId="60" applyNumberFormat="1" applyFont="1" applyFill="1" applyBorder="1" applyAlignment="1">
      <alignment horizontal="center" vertical="center"/>
      <protection/>
    </xf>
    <xf numFmtId="180" fontId="22" fillId="0" borderId="21" xfId="60" applyNumberFormat="1" applyFont="1" applyFill="1" applyBorder="1" applyAlignment="1">
      <alignment horizontal="center" vertical="center" wrapText="1"/>
      <protection/>
    </xf>
    <xf numFmtId="49" fontId="22" fillId="0" borderId="22" xfId="60" applyNumberFormat="1" applyFont="1" applyFill="1" applyBorder="1" applyAlignment="1">
      <alignment horizontal="center" vertical="center" wrapText="1"/>
      <protection/>
    </xf>
    <xf numFmtId="2" fontId="35" fillId="24" borderId="22" xfId="0" applyNumberFormat="1" applyFont="1" applyFill="1" applyBorder="1" applyAlignment="1">
      <alignment vertical="center" wrapText="1"/>
    </xf>
    <xf numFmtId="180" fontId="22" fillId="0" borderId="22" xfId="60" applyNumberFormat="1" applyFont="1" applyFill="1" applyBorder="1" applyAlignment="1">
      <alignment horizontal="center" vertical="center" wrapText="1"/>
      <protection/>
    </xf>
    <xf numFmtId="180" fontId="22" fillId="0" borderId="22" xfId="60" applyNumberFormat="1" applyFont="1" applyFill="1" applyBorder="1" applyAlignment="1">
      <alignment horizontal="center" vertical="center"/>
      <protection/>
    </xf>
    <xf numFmtId="49" fontId="28" fillId="0" borderId="23" xfId="60" applyNumberFormat="1" applyFont="1" applyFill="1" applyBorder="1" applyAlignment="1">
      <alignment horizontal="center" vertical="center" wrapText="1"/>
      <protection/>
    </xf>
    <xf numFmtId="2" fontId="35" fillId="0" borderId="22" xfId="0" applyNumberFormat="1" applyFont="1" applyFill="1" applyBorder="1" applyAlignment="1">
      <alignment vertical="center" wrapText="1"/>
    </xf>
    <xf numFmtId="180" fontId="22" fillId="0" borderId="23" xfId="60" applyNumberFormat="1" applyFont="1" applyFill="1" applyBorder="1" applyAlignment="1">
      <alignment horizontal="center" vertical="center" wrapText="1"/>
      <protection/>
    </xf>
    <xf numFmtId="180" fontId="22" fillId="0" borderId="23" xfId="60" applyNumberFormat="1" applyFont="1" applyFill="1" applyBorder="1" applyAlignment="1">
      <alignment horizontal="center" vertical="center"/>
      <protection/>
    </xf>
    <xf numFmtId="0" fontId="31" fillId="0" borderId="22" xfId="60" applyFont="1" applyFill="1" applyBorder="1" applyAlignment="1">
      <alignment horizontal="justify" vertical="top" wrapText="1"/>
      <protection/>
    </xf>
    <xf numFmtId="49" fontId="28" fillId="0" borderId="13" xfId="60" applyNumberFormat="1" applyFont="1" applyFill="1" applyBorder="1" applyAlignment="1">
      <alignment horizontal="center" vertical="center" wrapText="1"/>
      <protection/>
    </xf>
    <xf numFmtId="180" fontId="28" fillId="0" borderId="13" xfId="60" applyNumberFormat="1" applyFont="1" applyFill="1" applyBorder="1" applyAlignment="1">
      <alignment horizontal="center" vertical="center" wrapText="1"/>
      <protection/>
    </xf>
    <xf numFmtId="180" fontId="28" fillId="0" borderId="13" xfId="60" applyNumberFormat="1" applyFont="1" applyFill="1" applyBorder="1" applyAlignment="1">
      <alignment horizontal="center" vertical="center"/>
      <protection/>
    </xf>
    <xf numFmtId="49" fontId="28" fillId="0" borderId="11" xfId="60" applyNumberFormat="1" applyFont="1" applyFill="1" applyBorder="1" applyAlignment="1">
      <alignment horizontal="center" vertical="center" wrapText="1"/>
      <protection/>
    </xf>
    <xf numFmtId="2" fontId="51" fillId="0" borderId="11" xfId="0" applyNumberFormat="1" applyFont="1" applyFill="1" applyBorder="1" applyAlignment="1">
      <alignment vertical="center" wrapText="1"/>
    </xf>
    <xf numFmtId="180" fontId="28" fillId="0" borderId="11" xfId="60" applyNumberFormat="1" applyFont="1" applyFill="1" applyBorder="1" applyAlignment="1">
      <alignment horizontal="center" vertical="center" wrapText="1"/>
      <protection/>
    </xf>
    <xf numFmtId="180" fontId="28" fillId="0" borderId="11" xfId="60" applyNumberFormat="1" applyFont="1" applyFill="1" applyBorder="1" applyAlignment="1">
      <alignment horizontal="center" vertical="center"/>
      <protection/>
    </xf>
    <xf numFmtId="2" fontId="51" fillId="24" borderId="11" xfId="0" applyNumberFormat="1" applyFont="1" applyFill="1" applyBorder="1" applyAlignment="1">
      <alignment vertical="center" wrapText="1"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center" wrapText="1"/>
      <protection/>
    </xf>
    <xf numFmtId="186" fontId="26" fillId="24" borderId="15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86" fontId="28" fillId="24" borderId="15" xfId="0" applyNumberFormat="1" applyFont="1" applyFill="1" applyBorder="1" applyAlignment="1">
      <alignment horizontal="center" vertical="center" wrapText="1"/>
    </xf>
    <xf numFmtId="181" fontId="2" fillId="24" borderId="15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2" fontId="2" fillId="24" borderId="24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181" fontId="2" fillId="24" borderId="12" xfId="0" applyNumberFormat="1" applyFont="1" applyFill="1" applyBorder="1" applyAlignment="1">
      <alignment horizontal="center" vertical="center" wrapText="1"/>
    </xf>
    <xf numFmtId="180" fontId="2" fillId="24" borderId="12" xfId="0" applyNumberFormat="1" applyFont="1" applyFill="1" applyBorder="1" applyAlignment="1">
      <alignment horizontal="center" vertical="center" wrapText="1"/>
    </xf>
    <xf numFmtId="180" fontId="22" fillId="0" borderId="10" xfId="60" applyNumberFormat="1" applyFont="1" applyFill="1" applyBorder="1" applyAlignment="1">
      <alignment horizontal="left" vertical="center" wrapText="1"/>
      <protection/>
    </xf>
    <xf numFmtId="49" fontId="22" fillId="0" borderId="23" xfId="60" applyNumberFormat="1" applyFont="1" applyFill="1" applyBorder="1" applyAlignment="1">
      <alignment horizontal="center" vertical="center" wrapText="1"/>
      <protection/>
    </xf>
    <xf numFmtId="2" fontId="35" fillId="24" borderId="23" xfId="0" applyNumberFormat="1" applyFont="1" applyFill="1" applyBorder="1" applyAlignment="1">
      <alignment vertical="center" wrapText="1"/>
    </xf>
    <xf numFmtId="180" fontId="22" fillId="0" borderId="22" xfId="60" applyNumberFormat="1" applyFont="1" applyFill="1" applyBorder="1" applyAlignment="1">
      <alignment horizontal="left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49" fontId="28" fillId="0" borderId="14" xfId="60" applyNumberFormat="1" applyFont="1" applyFill="1" applyBorder="1" applyAlignment="1">
      <alignment horizontal="center" vertical="center" wrapText="1"/>
      <protection/>
    </xf>
    <xf numFmtId="2" fontId="45" fillId="24" borderId="10" xfId="0" applyNumberFormat="1" applyFont="1" applyFill="1" applyBorder="1" applyAlignment="1">
      <alignment horizontal="left" vertical="center" wrapText="1"/>
    </xf>
    <xf numFmtId="0" fontId="41" fillId="0" borderId="0" xfId="60" applyFont="1" applyBorder="1" applyAlignment="1">
      <alignment horizontal="center" wrapText="1"/>
      <protection/>
    </xf>
    <xf numFmtId="49" fontId="28" fillId="0" borderId="0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justify" wrapText="1"/>
    </xf>
    <xf numFmtId="2" fontId="52" fillId="24" borderId="15" xfId="0" applyNumberFormat="1" applyFont="1" applyFill="1" applyBorder="1" applyAlignment="1">
      <alignment vertical="center" wrapText="1"/>
    </xf>
    <xf numFmtId="180" fontId="28" fillId="0" borderId="10" xfId="60" applyNumberFormat="1" applyFont="1" applyFill="1" applyBorder="1" applyAlignment="1">
      <alignment horizontal="left" vertical="center" wrapText="1"/>
      <protection/>
    </xf>
    <xf numFmtId="180" fontId="23" fillId="0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7" fontId="28" fillId="0" borderId="10" xfId="58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2" fontId="35" fillId="24" borderId="14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186" fontId="26" fillId="24" borderId="0" xfId="0" applyNumberFormat="1" applyFont="1" applyFill="1" applyBorder="1" applyAlignment="1">
      <alignment horizontal="center" vertical="center" wrapText="1"/>
    </xf>
    <xf numFmtId="180" fontId="26" fillId="24" borderId="0" xfId="0" applyNumberFormat="1" applyFont="1" applyFill="1" applyBorder="1" applyAlignment="1">
      <alignment horizontal="center" vertical="center" wrapText="1"/>
    </xf>
    <xf numFmtId="187" fontId="26" fillId="0" borderId="0" xfId="58" applyNumberFormat="1" applyFont="1" applyFill="1" applyBorder="1" applyAlignment="1">
      <alignment horizontal="center" vertical="center" wrapText="1"/>
    </xf>
    <xf numFmtId="180" fontId="28" fillId="24" borderId="15" xfId="0" applyNumberFormat="1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 wrapText="1"/>
    </xf>
    <xf numFmtId="180" fontId="10" fillId="24" borderId="24" xfId="0" applyNumberFormat="1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center" vertical="center" wrapText="1"/>
    </xf>
    <xf numFmtId="187" fontId="26" fillId="0" borderId="22" xfId="58" applyNumberFormat="1" applyFont="1" applyFill="1" applyBorder="1" applyAlignment="1">
      <alignment horizontal="center" vertical="center" wrapText="1"/>
    </xf>
    <xf numFmtId="187" fontId="26" fillId="0" borderId="14" xfId="58" applyNumberFormat="1" applyFont="1" applyFill="1" applyBorder="1" applyAlignment="1">
      <alignment horizontal="center" vertical="center" wrapText="1"/>
    </xf>
    <xf numFmtId="49" fontId="16" fillId="24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" fontId="35" fillId="24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 wrapText="1"/>
    </xf>
    <xf numFmtId="180" fontId="30" fillId="0" borderId="26" xfId="0" applyNumberFormat="1" applyFont="1" applyBorder="1" applyAlignment="1">
      <alignment horizontal="center" vertical="center" wrapText="1"/>
    </xf>
    <xf numFmtId="190" fontId="30" fillId="0" borderId="26" xfId="0" applyNumberFormat="1" applyFont="1" applyBorder="1" applyAlignment="1">
      <alignment horizontal="center" vertical="center" wrapText="1"/>
    </xf>
    <xf numFmtId="180" fontId="24" fillId="0" borderId="0" xfId="0" applyNumberFormat="1" applyFont="1" applyAlignment="1">
      <alignment horizontal="center" vertical="center" wrapText="1"/>
    </xf>
    <xf numFmtId="49" fontId="22" fillId="0" borderId="0" xfId="60" applyNumberFormat="1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justify" vertical="top" wrapText="1"/>
      <protection/>
    </xf>
    <xf numFmtId="180" fontId="22" fillId="0" borderId="0" xfId="60" applyNumberFormat="1" applyFont="1" applyFill="1" applyBorder="1" applyAlignment="1">
      <alignment horizontal="center" vertical="center" wrapText="1"/>
      <protection/>
    </xf>
    <xf numFmtId="180" fontId="22" fillId="0" borderId="0" xfId="60" applyNumberFormat="1" applyFont="1" applyFill="1" applyBorder="1" applyAlignment="1">
      <alignment horizontal="center" vertical="center"/>
      <protection/>
    </xf>
    <xf numFmtId="2" fontId="23" fillId="24" borderId="13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7" fontId="28" fillId="0" borderId="11" xfId="58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2" fontId="2" fillId="24" borderId="27" xfId="0" applyNumberFormat="1" applyFont="1" applyFill="1" applyBorder="1" applyAlignment="1">
      <alignment horizontal="center" vertical="center" wrapText="1"/>
    </xf>
    <xf numFmtId="181" fontId="2" fillId="24" borderId="27" xfId="0" applyNumberFormat="1" applyFont="1" applyFill="1" applyBorder="1" applyAlignment="1">
      <alignment horizontal="center" vertical="center" wrapText="1"/>
    </xf>
    <xf numFmtId="180" fontId="2" fillId="24" borderId="27" xfId="0" applyNumberFormat="1" applyFont="1" applyFill="1" applyBorder="1" applyAlignment="1">
      <alignment horizontal="center" vertical="center" wrapText="1"/>
    </xf>
    <xf numFmtId="187" fontId="26" fillId="0" borderId="27" xfId="58" applyNumberFormat="1" applyFont="1" applyFill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 wrapText="1"/>
    </xf>
    <xf numFmtId="2" fontId="22" fillId="24" borderId="27" xfId="0" applyNumberFormat="1" applyFont="1" applyFill="1" applyBorder="1" applyAlignment="1">
      <alignment horizontal="center" vertical="center" wrapText="1"/>
    </xf>
    <xf numFmtId="0" fontId="22" fillId="24" borderId="27" xfId="0" applyNumberFormat="1" applyFont="1" applyFill="1" applyBorder="1" applyAlignment="1">
      <alignment horizontal="center" vertical="center" wrapText="1"/>
    </xf>
    <xf numFmtId="186" fontId="26" fillId="24" borderId="27" xfId="0" applyNumberFormat="1" applyFont="1" applyFill="1" applyBorder="1" applyAlignment="1">
      <alignment horizontal="center" vertical="center" wrapText="1"/>
    </xf>
    <xf numFmtId="180" fontId="26" fillId="24" borderId="27" xfId="0" applyNumberFormat="1" applyFont="1" applyFill="1" applyBorder="1" applyAlignment="1">
      <alignment horizontal="center" vertical="center" wrapText="1"/>
    </xf>
    <xf numFmtId="49" fontId="16" fillId="24" borderId="28" xfId="0" applyNumberFormat="1" applyFont="1" applyFill="1" applyBorder="1" applyAlignment="1">
      <alignment horizontal="center" vertical="center" wrapText="1"/>
    </xf>
    <xf numFmtId="2" fontId="16" fillId="24" borderId="28" xfId="0" applyNumberFormat="1" applyFont="1" applyFill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2" fontId="2" fillId="24" borderId="28" xfId="0" applyNumberFormat="1" applyFont="1" applyFill="1" applyBorder="1" applyAlignment="1">
      <alignment horizontal="center" vertical="center" wrapText="1"/>
    </xf>
    <xf numFmtId="187" fontId="26" fillId="0" borderId="28" xfId="58" applyNumberFormat="1" applyFont="1" applyFill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/>
    </xf>
    <xf numFmtId="2" fontId="23" fillId="24" borderId="13" xfId="0" applyNumberFormat="1" applyFont="1" applyFill="1" applyBorder="1" applyAlignment="1">
      <alignment vertical="center" wrapText="1"/>
    </xf>
    <xf numFmtId="2" fontId="23" fillId="24" borderId="11" xfId="0" applyNumberFormat="1" applyFont="1" applyFill="1" applyBorder="1" applyAlignment="1">
      <alignment vertical="center" wrapText="1"/>
    </xf>
    <xf numFmtId="49" fontId="16" fillId="24" borderId="29" xfId="0" applyNumberFormat="1" applyFont="1" applyFill="1" applyBorder="1" applyAlignment="1">
      <alignment horizontal="center" vertical="center" wrapText="1"/>
    </xf>
    <xf numFmtId="2" fontId="16" fillId="24" borderId="29" xfId="0" applyNumberFormat="1" applyFont="1" applyFill="1" applyBorder="1" applyAlignment="1">
      <alignment horizontal="left" vertical="center" wrapText="1"/>
    </xf>
    <xf numFmtId="2" fontId="23" fillId="24" borderId="29" xfId="0" applyNumberFormat="1" applyFont="1" applyFill="1" applyBorder="1" applyAlignment="1">
      <alignment vertical="center" wrapText="1"/>
    </xf>
    <xf numFmtId="0" fontId="28" fillId="24" borderId="29" xfId="0" applyNumberFormat="1" applyFont="1" applyFill="1" applyBorder="1" applyAlignment="1">
      <alignment horizontal="center" vertical="center" wrapText="1"/>
    </xf>
    <xf numFmtId="187" fontId="26" fillId="0" borderId="29" xfId="58" applyNumberFormat="1" applyFont="1" applyFill="1" applyBorder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6" fillId="24" borderId="27" xfId="0" applyNumberFormat="1" applyFont="1" applyFill="1" applyBorder="1" applyAlignment="1">
      <alignment horizontal="center" vertical="center" wrapText="1"/>
    </xf>
    <xf numFmtId="2" fontId="2" fillId="24" borderId="29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186" fontId="28" fillId="24" borderId="29" xfId="0" applyNumberFormat="1" applyFont="1" applyFill="1" applyBorder="1" applyAlignment="1">
      <alignment horizontal="center" vertical="center" wrapText="1"/>
    </xf>
    <xf numFmtId="180" fontId="28" fillId="24" borderId="29" xfId="0" applyNumberFormat="1" applyFont="1" applyFill="1" applyBorder="1" applyAlignment="1">
      <alignment horizontal="center" vertical="center" wrapText="1"/>
    </xf>
    <xf numFmtId="186" fontId="28" fillId="24" borderId="30" xfId="0" applyNumberFormat="1" applyFont="1" applyFill="1" applyBorder="1" applyAlignment="1">
      <alignment horizontal="center" vertical="center" wrapText="1"/>
    </xf>
    <xf numFmtId="180" fontId="28" fillId="24" borderId="3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81" fontId="2" fillId="24" borderId="24" xfId="0" applyNumberFormat="1" applyFont="1" applyFill="1" applyBorder="1" applyAlignment="1">
      <alignment horizontal="center" vertical="center" wrapText="1"/>
    </xf>
    <xf numFmtId="180" fontId="2" fillId="24" borderId="19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top" wrapText="1"/>
    </xf>
    <xf numFmtId="49" fontId="17" fillId="0" borderId="27" xfId="0" applyNumberFormat="1" applyFont="1" applyFill="1" applyBorder="1" applyAlignment="1">
      <alignment horizontal="center" vertical="center" wrapText="1"/>
    </xf>
    <xf numFmtId="186" fontId="26" fillId="24" borderId="31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24" borderId="28" xfId="0" applyNumberFormat="1" applyFont="1" applyFill="1" applyBorder="1" applyAlignment="1">
      <alignment horizontal="center" vertical="center" wrapText="1"/>
    </xf>
    <xf numFmtId="180" fontId="28" fillId="24" borderId="28" xfId="0" applyNumberFormat="1" applyFont="1" applyFill="1" applyBorder="1" applyAlignment="1">
      <alignment horizontal="center" vertical="center" wrapText="1"/>
    </xf>
    <xf numFmtId="187" fontId="26" fillId="0" borderId="32" xfId="58" applyNumberFormat="1" applyFont="1" applyFill="1" applyBorder="1" applyAlignment="1">
      <alignment horizontal="center" vertical="center" wrapText="1"/>
    </xf>
    <xf numFmtId="0" fontId="55" fillId="0" borderId="10" xfId="60" applyNumberFormat="1" applyFont="1" applyFill="1" applyBorder="1" applyAlignment="1">
      <alignment horizontal="center" vertical="center" wrapText="1"/>
      <protection/>
    </xf>
    <xf numFmtId="2" fontId="51" fillId="24" borderId="28" xfId="0" applyNumberFormat="1" applyFont="1" applyFill="1" applyBorder="1" applyAlignment="1">
      <alignment horizontal="left" vertical="center" wrapText="1"/>
    </xf>
    <xf numFmtId="2" fontId="35" fillId="24" borderId="15" xfId="0" applyNumberFormat="1" applyFont="1" applyFill="1" applyBorder="1" applyAlignment="1">
      <alignment horizontal="left" vertical="center" wrapText="1"/>
    </xf>
    <xf numFmtId="2" fontId="51" fillId="24" borderId="29" xfId="0" applyNumberFormat="1" applyFont="1" applyFill="1" applyBorder="1" applyAlignment="1">
      <alignment horizontal="left" vertical="center" wrapText="1"/>
    </xf>
    <xf numFmtId="0" fontId="33" fillId="0" borderId="22" xfId="60" applyFont="1" applyFill="1" applyBorder="1" applyAlignment="1">
      <alignment horizontal="justify" vertical="top" wrapText="1"/>
      <protection/>
    </xf>
    <xf numFmtId="0" fontId="22" fillId="0" borderId="27" xfId="0" applyFont="1" applyFill="1" applyBorder="1" applyAlignment="1">
      <alignment vertical="center"/>
    </xf>
    <xf numFmtId="2" fontId="56" fillId="24" borderId="28" xfId="0" applyNumberFormat="1" applyFont="1" applyFill="1" applyBorder="1" applyAlignment="1">
      <alignment horizontal="left" vertical="center" wrapText="1"/>
    </xf>
    <xf numFmtId="2" fontId="56" fillId="24" borderId="11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2" fontId="56" fillId="24" borderId="29" xfId="0" applyNumberFormat="1" applyFont="1" applyFill="1" applyBorder="1" applyAlignment="1">
      <alignment horizontal="left" vertical="center" wrapText="1"/>
    </xf>
    <xf numFmtId="2" fontId="56" fillId="24" borderId="10" xfId="0" applyNumberFormat="1" applyFont="1" applyFill="1" applyBorder="1" applyAlignment="1">
      <alignment horizontal="left" vertical="center" wrapText="1"/>
    </xf>
    <xf numFmtId="2" fontId="52" fillId="24" borderId="11" xfId="0" applyNumberFormat="1" applyFont="1" applyFill="1" applyBorder="1" applyAlignment="1">
      <alignment horizontal="left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27" xfId="0" applyFont="1" applyBorder="1" applyAlignment="1">
      <alignment horizontal="justify" vertical="top" wrapText="1"/>
    </xf>
    <xf numFmtId="2" fontId="23" fillId="24" borderId="28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vertical="center" wrapText="1"/>
    </xf>
    <xf numFmtId="2" fontId="23" fillId="24" borderId="27" xfId="0" applyNumberFormat="1" applyFont="1" applyFill="1" applyBorder="1" applyAlignment="1">
      <alignment vertical="center" wrapText="1"/>
    </xf>
    <xf numFmtId="191" fontId="30" fillId="0" borderId="10" xfId="0" applyNumberFormat="1" applyFont="1" applyBorder="1" applyAlignment="1">
      <alignment horizontal="center" vertical="center" wrapText="1"/>
    </xf>
    <xf numFmtId="191" fontId="33" fillId="0" borderId="10" xfId="0" applyNumberFormat="1" applyFont="1" applyBorder="1" applyAlignment="1">
      <alignment horizontal="center" vertical="center" wrapText="1"/>
    </xf>
    <xf numFmtId="181" fontId="22" fillId="24" borderId="28" xfId="0" applyNumberFormat="1" applyFont="1" applyFill="1" applyBorder="1" applyAlignment="1">
      <alignment horizontal="center" vertical="center" wrapText="1"/>
    </xf>
    <xf numFmtId="180" fontId="22" fillId="24" borderId="28" xfId="0" applyNumberFormat="1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 wrapText="1"/>
    </xf>
    <xf numFmtId="180" fontId="22" fillId="24" borderId="11" xfId="0" applyNumberFormat="1" applyFont="1" applyFill="1" applyBorder="1" applyAlignment="1">
      <alignment horizontal="center" vertical="center" wrapText="1"/>
    </xf>
    <xf numFmtId="186" fontId="22" fillId="24" borderId="10" xfId="0" applyNumberFormat="1" applyFont="1" applyFill="1" applyBorder="1" applyAlignment="1">
      <alignment horizontal="center" vertical="center" wrapText="1"/>
    </xf>
    <xf numFmtId="180" fontId="22" fillId="24" borderId="10" xfId="0" applyNumberFormat="1" applyFont="1" applyFill="1" applyBorder="1" applyAlignment="1">
      <alignment horizontal="center" vertical="center" wrapText="1"/>
    </xf>
    <xf numFmtId="186" fontId="22" fillId="24" borderId="11" xfId="0" applyNumberFormat="1" applyFont="1" applyFill="1" applyBorder="1" applyAlignment="1">
      <alignment horizontal="center" vertical="center" wrapText="1"/>
    </xf>
    <xf numFmtId="0" fontId="22" fillId="24" borderId="29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180" fontId="22" fillId="24" borderId="29" xfId="0" applyNumberFormat="1" applyFont="1" applyFill="1" applyBorder="1" applyAlignment="1">
      <alignment horizontal="center" vertical="center" wrapText="1"/>
    </xf>
    <xf numFmtId="186" fontId="22" fillId="24" borderId="30" xfId="0" applyNumberFormat="1" applyFont="1" applyFill="1" applyBorder="1" applyAlignment="1">
      <alignment horizontal="center" vertical="center" wrapText="1"/>
    </xf>
    <xf numFmtId="181" fontId="22" fillId="24" borderId="12" xfId="0" applyNumberFormat="1" applyFont="1" applyFill="1" applyBorder="1" applyAlignment="1">
      <alignment horizontal="center" vertical="center" wrapText="1"/>
    </xf>
    <xf numFmtId="180" fontId="22" fillId="24" borderId="12" xfId="0" applyNumberFormat="1" applyFont="1" applyFill="1" applyBorder="1" applyAlignment="1">
      <alignment horizontal="center" vertical="center" wrapText="1"/>
    </xf>
    <xf numFmtId="181" fontId="22" fillId="24" borderId="24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0" fontId="22" fillId="24" borderId="10" xfId="0" applyNumberFormat="1" applyFont="1" applyFill="1" applyBorder="1" applyAlignment="1">
      <alignment horizontal="center" vertical="center" wrapText="1"/>
    </xf>
    <xf numFmtId="181" fontId="22" fillId="24" borderId="16" xfId="0" applyNumberFormat="1" applyFont="1" applyFill="1" applyBorder="1" applyAlignment="1">
      <alignment horizontal="center" vertical="center" wrapText="1"/>
    </xf>
    <xf numFmtId="180" fontId="22" fillId="24" borderId="16" xfId="0" applyNumberFormat="1" applyFont="1" applyFill="1" applyBorder="1" applyAlignment="1">
      <alignment horizontal="center" vertical="center" wrapText="1"/>
    </xf>
    <xf numFmtId="181" fontId="22" fillId="24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81" fontId="22" fillId="24" borderId="14" xfId="0" applyNumberFormat="1" applyFont="1" applyFill="1" applyBorder="1" applyAlignment="1">
      <alignment horizontal="center" vertical="center" wrapText="1"/>
    </xf>
    <xf numFmtId="180" fontId="22" fillId="24" borderId="14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1" fontId="57" fillId="24" borderId="11" xfId="0" applyNumberFormat="1" applyFont="1" applyFill="1" applyBorder="1" applyAlignment="1">
      <alignment horizontal="center" vertical="center" wrapText="1"/>
    </xf>
    <xf numFmtId="180" fontId="57" fillId="24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6" fontId="22" fillId="24" borderId="15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24" borderId="28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87" fontId="28" fillId="24" borderId="10" xfId="0" applyNumberFormat="1" applyFont="1" applyFill="1" applyBorder="1" applyAlignment="1">
      <alignment horizontal="center" vertical="center" wrapText="1"/>
    </xf>
    <xf numFmtId="187" fontId="28" fillId="24" borderId="29" xfId="0" applyNumberFormat="1" applyFont="1" applyFill="1" applyBorder="1" applyAlignment="1">
      <alignment horizontal="center" vertical="center" wrapText="1"/>
    </xf>
    <xf numFmtId="187" fontId="28" fillId="24" borderId="10" xfId="0" applyNumberFormat="1" applyFont="1" applyFill="1" applyBorder="1" applyAlignment="1">
      <alignment horizontal="center" vertical="center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23" fillId="0" borderId="0" xfId="60" applyFont="1" applyFill="1" applyAlignment="1">
      <alignment/>
      <protection/>
    </xf>
    <xf numFmtId="180" fontId="28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8" fillId="24" borderId="10" xfId="0" applyNumberFormat="1" applyFont="1" applyFill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77" fillId="0" borderId="0" xfId="60" applyFont="1">
      <alignment/>
      <protection/>
    </xf>
    <xf numFmtId="2" fontId="40" fillId="24" borderId="10" xfId="0" applyNumberFormat="1" applyFont="1" applyFill="1" applyBorder="1" applyAlignment="1">
      <alignment horizontal="left" vertical="center" wrapText="1"/>
    </xf>
    <xf numFmtId="180" fontId="28" fillId="0" borderId="10" xfId="60" applyNumberFormat="1" applyFont="1" applyFill="1" applyBorder="1" applyAlignment="1">
      <alignment horizontal="center" vertical="center"/>
      <protection/>
    </xf>
    <xf numFmtId="0" fontId="59" fillId="0" borderId="0" xfId="60" applyFont="1">
      <alignment/>
      <protection/>
    </xf>
    <xf numFmtId="2" fontId="19" fillId="24" borderId="1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41" fillId="24" borderId="28" xfId="0" applyNumberFormat="1" applyFont="1" applyFill="1" applyBorder="1" applyAlignment="1">
      <alignment horizontal="center" vertical="center" wrapText="1"/>
    </xf>
    <xf numFmtId="2" fontId="28" fillId="24" borderId="28" xfId="0" applyNumberFormat="1" applyFont="1" applyFill="1" applyBorder="1" applyAlignment="1">
      <alignment horizontal="left" vertical="center" wrapText="1"/>
    </xf>
    <xf numFmtId="2" fontId="28" fillId="24" borderId="11" xfId="0" applyNumberFormat="1" applyFont="1" applyFill="1" applyBorder="1" applyAlignment="1">
      <alignment horizontal="left" vertical="center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left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29" xfId="0" applyNumberFormat="1" applyFont="1" applyFill="1" applyBorder="1" applyAlignment="1">
      <alignment horizontal="center" vertical="center" wrapText="1"/>
    </xf>
    <xf numFmtId="2" fontId="28" fillId="24" borderId="29" xfId="0" applyNumberFormat="1" applyFont="1" applyFill="1" applyBorder="1" applyAlignment="1">
      <alignment horizontal="left" vertical="center" wrapText="1"/>
    </xf>
    <xf numFmtId="2" fontId="28" fillId="24" borderId="10" xfId="0" applyNumberFormat="1" applyFont="1" applyFill="1" applyBorder="1" applyAlignment="1">
      <alignment horizontal="left" vertical="center" wrapText="1"/>
    </xf>
    <xf numFmtId="190" fontId="28" fillId="24" borderId="29" xfId="0" applyNumberFormat="1" applyFont="1" applyFill="1" applyBorder="1" applyAlignment="1">
      <alignment horizontal="center" vertical="center" wrapText="1"/>
    </xf>
    <xf numFmtId="190" fontId="22" fillId="24" borderId="11" xfId="0" applyNumberFormat="1" applyFont="1" applyFill="1" applyBorder="1" applyAlignment="1">
      <alignment horizontal="center" vertical="center" wrapText="1"/>
    </xf>
    <xf numFmtId="190" fontId="28" fillId="24" borderId="10" xfId="0" applyNumberFormat="1" applyFont="1" applyFill="1" applyBorder="1" applyAlignment="1">
      <alignment horizontal="center" vertical="center" wrapText="1"/>
    </xf>
    <xf numFmtId="190" fontId="22" fillId="24" borderId="10" xfId="0" applyNumberFormat="1" applyFont="1" applyFill="1" applyBorder="1" applyAlignment="1">
      <alignment horizontal="center" vertical="center" wrapText="1"/>
    </xf>
    <xf numFmtId="190" fontId="26" fillId="24" borderId="10" xfId="0" applyNumberFormat="1" applyFont="1" applyFill="1" applyBorder="1" applyAlignment="1">
      <alignment horizontal="center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4" fontId="2" fillId="24" borderId="27" xfId="0" applyNumberFormat="1" applyFont="1" applyFill="1" applyBorder="1" applyAlignment="1">
      <alignment horizontal="center" vertical="center" wrapText="1"/>
    </xf>
    <xf numFmtId="4" fontId="2" fillId="24" borderId="28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8" fillId="24" borderId="11" xfId="0" applyNumberFormat="1" applyFont="1" applyFill="1" applyBorder="1" applyAlignment="1">
      <alignment horizontal="center" vertical="center" wrapText="1"/>
    </xf>
    <xf numFmtId="4" fontId="22" fillId="24" borderId="27" xfId="0" applyNumberFormat="1" applyFont="1" applyFill="1" applyBorder="1" applyAlignment="1">
      <alignment horizontal="center" vertical="center" wrapText="1"/>
    </xf>
    <xf numFmtId="4" fontId="26" fillId="24" borderId="27" xfId="0" applyNumberFormat="1" applyFont="1" applyFill="1" applyBorder="1" applyAlignment="1">
      <alignment horizontal="center" vertical="center" wrapText="1"/>
    </xf>
    <xf numFmtId="4" fontId="29" fillId="0" borderId="29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190" fontId="28" fillId="24" borderId="10" xfId="0" applyNumberFormat="1" applyFont="1" applyFill="1" applyBorder="1" applyAlignment="1">
      <alignment horizontal="center" vertical="center" wrapText="1"/>
    </xf>
    <xf numFmtId="190" fontId="2" fillId="24" borderId="27" xfId="0" applyNumberFormat="1" applyFont="1" applyFill="1" applyBorder="1" applyAlignment="1">
      <alignment horizontal="center" vertical="center" wrapText="1"/>
    </xf>
    <xf numFmtId="190" fontId="22" fillId="24" borderId="28" xfId="0" applyNumberFormat="1" applyFont="1" applyFill="1" applyBorder="1" applyAlignment="1">
      <alignment horizontal="center" vertical="center" wrapText="1"/>
    </xf>
    <xf numFmtId="190" fontId="2" fillId="24" borderId="28" xfId="0" applyNumberFormat="1" applyFont="1" applyFill="1" applyBorder="1" applyAlignment="1">
      <alignment horizontal="center" vertical="center" wrapText="1"/>
    </xf>
    <xf numFmtId="190" fontId="2" fillId="24" borderId="11" xfId="0" applyNumberFormat="1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>
      <alignment horizontal="center" vertical="center" wrapText="1"/>
    </xf>
    <xf numFmtId="190" fontId="28" fillId="24" borderId="11" xfId="0" applyNumberFormat="1" applyFont="1" applyFill="1" applyBorder="1" applyAlignment="1">
      <alignment horizontal="center" vertical="center" wrapText="1"/>
    </xf>
    <xf numFmtId="190" fontId="26" fillId="24" borderId="27" xfId="0" applyNumberFormat="1" applyFont="1" applyFill="1" applyBorder="1" applyAlignment="1">
      <alignment horizontal="center" vertical="center" wrapText="1"/>
    </xf>
    <xf numFmtId="190" fontId="28" fillId="0" borderId="10" xfId="60" applyNumberFormat="1" applyFont="1" applyFill="1" applyBorder="1" applyAlignment="1">
      <alignment horizontal="center" vertical="center" wrapText="1"/>
      <protection/>
    </xf>
    <xf numFmtId="190" fontId="22" fillId="0" borderId="20" xfId="60" applyNumberFormat="1" applyFont="1" applyFill="1" applyBorder="1" applyAlignment="1">
      <alignment horizontal="center" vertical="center" wrapText="1"/>
      <protection/>
    </xf>
    <xf numFmtId="190" fontId="28" fillId="0" borderId="13" xfId="60" applyNumberFormat="1" applyFont="1" applyFill="1" applyBorder="1" applyAlignment="1">
      <alignment horizontal="center" vertical="center" wrapText="1"/>
      <protection/>
    </xf>
    <xf numFmtId="190" fontId="22" fillId="0" borderId="16" xfId="60" applyNumberFormat="1" applyFont="1" applyFill="1" applyBorder="1" applyAlignment="1">
      <alignment horizontal="center" vertical="center" wrapText="1"/>
      <protection/>
    </xf>
    <xf numFmtId="190" fontId="22" fillId="0" borderId="13" xfId="60" applyNumberFormat="1" applyFont="1" applyFill="1" applyBorder="1" applyAlignment="1">
      <alignment horizontal="center" vertical="center" wrapText="1"/>
      <protection/>
    </xf>
    <xf numFmtId="190" fontId="22" fillId="0" borderId="22" xfId="60" applyNumberFormat="1" applyFont="1" applyFill="1" applyBorder="1" applyAlignment="1">
      <alignment horizontal="center" vertical="center" wrapText="1"/>
      <protection/>
    </xf>
    <xf numFmtId="190" fontId="28" fillId="0" borderId="11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23" xfId="60" applyNumberFormat="1" applyFont="1" applyFill="1" applyBorder="1" applyAlignment="1">
      <alignment horizontal="center" vertical="center" wrapText="1"/>
      <protection/>
    </xf>
    <xf numFmtId="2" fontId="28" fillId="24" borderId="29" xfId="0" applyNumberFormat="1" applyFont="1" applyFill="1" applyBorder="1" applyAlignment="1">
      <alignment horizontal="center" vertical="center" wrapText="1"/>
    </xf>
    <xf numFmtId="2" fontId="22" fillId="24" borderId="11" xfId="0" applyNumberFormat="1" applyFont="1" applyFill="1" applyBorder="1" applyAlignment="1">
      <alignment horizontal="center" vertical="center" wrapText="1"/>
    </xf>
    <xf numFmtId="2" fontId="78" fillId="24" borderId="11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78" fillId="24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2" fontId="79" fillId="2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" fontId="28" fillId="24" borderId="29" xfId="0" applyNumberFormat="1" applyFont="1" applyFill="1" applyBorder="1" applyAlignment="1">
      <alignment horizontal="center" vertical="center" wrapText="1"/>
    </xf>
    <xf numFmtId="1" fontId="22" fillId="24" borderId="11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wrapText="1"/>
    </xf>
    <xf numFmtId="181" fontId="28" fillId="24" borderId="29" xfId="0" applyNumberFormat="1" applyFont="1" applyFill="1" applyBorder="1" applyAlignment="1">
      <alignment horizontal="center" vertical="center" wrapText="1"/>
    </xf>
    <xf numFmtId="181" fontId="26" fillId="24" borderId="10" xfId="0" applyNumberFormat="1" applyFont="1" applyFill="1" applyBorder="1" applyAlignment="1">
      <alignment horizontal="center" vertical="center" wrapText="1"/>
    </xf>
    <xf numFmtId="181" fontId="28" fillId="24" borderId="1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81" fontId="41" fillId="24" borderId="0" xfId="0" applyNumberFormat="1" applyFont="1" applyFill="1" applyBorder="1" applyAlignment="1">
      <alignment horizontal="center" vertical="center" wrapText="1"/>
    </xf>
    <xf numFmtId="181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181" fontId="13" fillId="24" borderId="0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24" borderId="0" xfId="0" applyFont="1" applyFill="1" applyBorder="1" applyAlignment="1">
      <alignment wrapText="1"/>
    </xf>
    <xf numFmtId="182" fontId="23" fillId="24" borderId="0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32" fillId="0" borderId="29" xfId="53" applyNumberFormat="1" applyFont="1" applyFill="1" applyBorder="1" applyAlignment="1">
      <alignment horizontal="center" vertical="center" wrapText="1"/>
      <protection/>
    </xf>
    <xf numFmtId="0" fontId="27" fillId="0" borderId="14" xfId="53" applyNumberFormat="1" applyFont="1" applyFill="1" applyBorder="1" applyAlignment="1">
      <alignment horizontal="center" vertical="center" wrapText="1"/>
      <protection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180" fontId="28" fillId="24" borderId="27" xfId="0" applyNumberFormat="1" applyFont="1" applyFill="1" applyBorder="1" applyAlignment="1">
      <alignment horizontal="center" vertical="center" wrapText="1"/>
    </xf>
    <xf numFmtId="181" fontId="28" fillId="24" borderId="27" xfId="0" applyNumberFormat="1" applyFont="1" applyFill="1" applyBorder="1" applyAlignment="1">
      <alignment horizontal="center" vertical="center" wrapText="1"/>
    </xf>
    <xf numFmtId="181" fontId="28" fillId="24" borderId="28" xfId="0" applyNumberFormat="1" applyFont="1" applyFill="1" applyBorder="1" applyAlignment="1">
      <alignment horizontal="center" vertical="center" wrapText="1"/>
    </xf>
    <xf numFmtId="181" fontId="28" fillId="24" borderId="11" xfId="0" applyNumberFormat="1" applyFont="1" applyFill="1" applyBorder="1" applyAlignment="1">
      <alignment horizontal="center"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2" fillId="24" borderId="29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4" fontId="28" fillId="24" borderId="27" xfId="0" applyNumberFormat="1" applyFont="1" applyFill="1" applyBorder="1" applyAlignment="1">
      <alignment horizontal="center" vertical="center" wrapText="1"/>
    </xf>
    <xf numFmtId="4" fontId="28" fillId="24" borderId="28" xfId="0" applyNumberFormat="1" applyFont="1" applyFill="1" applyBorder="1" applyAlignment="1">
      <alignment horizontal="center" vertical="center" wrapText="1"/>
    </xf>
    <xf numFmtId="4" fontId="28" fillId="24" borderId="29" xfId="0" applyNumberFormat="1" applyFont="1" applyFill="1" applyBorder="1" applyAlignment="1">
      <alignment horizontal="center" vertical="center" wrapText="1"/>
    </xf>
    <xf numFmtId="4" fontId="29" fillId="0" borderId="13" xfId="53" applyNumberFormat="1" applyFont="1" applyFill="1" applyBorder="1" applyAlignment="1">
      <alignment horizontal="center" vertical="center" wrapText="1"/>
      <protection/>
    </xf>
    <xf numFmtId="4" fontId="29" fillId="0" borderId="14" xfId="53" applyNumberFormat="1" applyFont="1" applyFill="1" applyBorder="1" applyAlignment="1">
      <alignment horizontal="center" vertical="center" wrapText="1"/>
      <protection/>
    </xf>
    <xf numFmtId="4" fontId="28" fillId="24" borderId="29" xfId="0" applyNumberFormat="1" applyFont="1" applyFill="1" applyBorder="1" applyAlignment="1">
      <alignment horizontal="center" vertical="center" wrapText="1"/>
    </xf>
    <xf numFmtId="4" fontId="26" fillId="0" borderId="27" xfId="58" applyNumberFormat="1" applyFont="1" applyFill="1" applyBorder="1" applyAlignment="1">
      <alignment horizontal="center" vertical="center" wrapText="1"/>
    </xf>
    <xf numFmtId="4" fontId="26" fillId="0" borderId="28" xfId="58" applyNumberFormat="1" applyFont="1" applyFill="1" applyBorder="1" applyAlignment="1">
      <alignment horizontal="center" vertical="center" wrapText="1"/>
    </xf>
    <xf numFmtId="4" fontId="26" fillId="0" borderId="11" xfId="58" applyNumberFormat="1" applyFont="1" applyFill="1" applyBorder="1" applyAlignment="1">
      <alignment horizontal="center" vertical="center" wrapText="1"/>
    </xf>
    <xf numFmtId="4" fontId="28" fillId="0" borderId="10" xfId="58" applyNumberFormat="1" applyFont="1" applyFill="1" applyBorder="1" applyAlignment="1">
      <alignment horizontal="center" vertical="center" wrapText="1"/>
    </xf>
    <xf numFmtId="4" fontId="26" fillId="0" borderId="10" xfId="58" applyNumberFormat="1" applyFont="1" applyFill="1" applyBorder="1" applyAlignment="1">
      <alignment horizontal="center" vertical="center" wrapText="1"/>
    </xf>
    <xf numFmtId="4" fontId="28" fillId="0" borderId="11" xfId="58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" fontId="28" fillId="0" borderId="10" xfId="58" applyNumberFormat="1" applyFont="1" applyFill="1" applyBorder="1" applyAlignment="1">
      <alignment horizontal="center" vertical="center" wrapText="1"/>
    </xf>
    <xf numFmtId="4" fontId="28" fillId="0" borderId="29" xfId="58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vertical="top" wrapText="1"/>
      <protection/>
    </xf>
    <xf numFmtId="0" fontId="38" fillId="0" borderId="0" xfId="60" applyFont="1" applyAlignment="1">
      <alignment horizontal="left" wrapText="1"/>
      <protection/>
    </xf>
    <xf numFmtId="0" fontId="38" fillId="0" borderId="0" xfId="60" applyFont="1" applyAlignment="1">
      <alignment horizontal="left" wrapText="1"/>
      <protection/>
    </xf>
    <xf numFmtId="0" fontId="38" fillId="0" borderId="0" xfId="60" applyFont="1" applyAlignment="1">
      <alignment horizontal="center" vertical="top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2" fontId="35" fillId="24" borderId="14" xfId="0" applyNumberFormat="1" applyFont="1" applyFill="1" applyBorder="1" applyAlignment="1">
      <alignment horizontal="center" vertical="center" wrapText="1"/>
    </xf>
    <xf numFmtId="2" fontId="35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180" fontId="24" fillId="0" borderId="0" xfId="0" applyNumberFormat="1" applyFont="1" applyAlignment="1">
      <alignment horizontal="center" vertical="center" wrapText="1"/>
    </xf>
    <xf numFmtId="180" fontId="24" fillId="0" borderId="0" xfId="0" applyNumberFormat="1" applyFont="1" applyAlignment="1">
      <alignment horizontal="right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1" fontId="22" fillId="24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80" fontId="2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22" fillId="24" borderId="10" xfId="0" applyNumberFormat="1" applyFont="1" applyFill="1" applyBorder="1" applyAlignment="1">
      <alignment horizontal="center" vertical="center" textRotation="90" wrapText="1"/>
    </xf>
    <xf numFmtId="2" fontId="23" fillId="24" borderId="14" xfId="0" applyNumberFormat="1" applyFont="1" applyFill="1" applyBorder="1" applyAlignment="1">
      <alignment horizontal="center" vertical="center" wrapText="1"/>
    </xf>
    <xf numFmtId="2" fontId="23" fillId="24" borderId="13" xfId="0" applyNumberFormat="1" applyFont="1" applyFill="1" applyBorder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23" fillId="24" borderId="33" xfId="0" applyNumberFormat="1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182" fontId="23" fillId="24" borderId="10" xfId="0" applyNumberFormat="1" applyFont="1" applyFill="1" applyBorder="1" applyAlignment="1">
      <alignment horizontal="center" vertical="center" wrapText="1"/>
    </xf>
    <xf numFmtId="181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180" fontId="31" fillId="0" borderId="15" xfId="0" applyNumberFormat="1" applyFont="1" applyBorder="1" applyAlignment="1">
      <alignment horizontal="center" vertical="center" wrapText="1"/>
    </xf>
    <xf numFmtId="180" fontId="31" fillId="0" borderId="19" xfId="0" applyNumberFormat="1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 wrapText="1"/>
    </xf>
    <xf numFmtId="180" fontId="34" fillId="0" borderId="0" xfId="60" applyNumberFormat="1" applyFont="1" applyAlignment="1">
      <alignment horizontal="center" vertical="top" wrapText="1"/>
      <protection/>
    </xf>
    <xf numFmtId="0" fontId="41" fillId="0" borderId="0" xfId="60" applyFont="1" applyFill="1" applyBorder="1" applyAlignment="1">
      <alignment horizontal="center" wrapText="1"/>
      <protection/>
    </xf>
    <xf numFmtId="0" fontId="29" fillId="0" borderId="14" xfId="60" applyFont="1" applyBorder="1" applyAlignment="1">
      <alignment horizontal="center" vertical="center" wrapText="1"/>
      <protection/>
    </xf>
    <xf numFmtId="0" fontId="29" fillId="0" borderId="11" xfId="60" applyFont="1" applyBorder="1" applyAlignment="1">
      <alignment horizontal="center" vertical="center" wrapText="1"/>
      <protection/>
    </xf>
    <xf numFmtId="0" fontId="28" fillId="0" borderId="14" xfId="60" applyNumberFormat="1" applyFont="1" applyFill="1" applyBorder="1" applyAlignment="1">
      <alignment horizontal="center" vertical="center" wrapText="1"/>
      <protection/>
    </xf>
    <xf numFmtId="0" fontId="28" fillId="0" borderId="11" xfId="60" applyNumberFormat="1" applyFont="1" applyFill="1" applyBorder="1" applyAlignment="1">
      <alignment horizontal="center" vertical="center" wrapText="1"/>
      <protection/>
    </xf>
    <xf numFmtId="180" fontId="28" fillId="0" borderId="14" xfId="60" applyNumberFormat="1" applyFont="1" applyFill="1" applyBorder="1" applyAlignment="1">
      <alignment horizontal="center" vertical="center" wrapText="1"/>
      <protection/>
    </xf>
    <xf numFmtId="180" fontId="28" fillId="0" borderId="11" xfId="60" applyNumberFormat="1" applyFont="1" applyFill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43" fillId="0" borderId="19" xfId="60" applyFont="1" applyBorder="1" applyAlignment="1">
      <alignment horizontal="center" vertical="center" wrapText="1"/>
      <protection/>
    </xf>
    <xf numFmtId="0" fontId="40" fillId="0" borderId="14" xfId="60" applyNumberFormat="1" applyFont="1" applyFill="1" applyBorder="1" applyAlignment="1">
      <alignment horizontal="center" vertical="center" wrapText="1"/>
      <protection/>
    </xf>
    <xf numFmtId="0" fontId="40" fillId="0" borderId="11" xfId="60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/>
    </xf>
    <xf numFmtId="181" fontId="41" fillId="24" borderId="0" xfId="0" applyNumberFormat="1" applyFont="1" applyFill="1" applyBorder="1" applyAlignment="1">
      <alignment horizontal="left" wrapText="1"/>
    </xf>
    <xf numFmtId="0" fontId="46" fillId="0" borderId="12" xfId="0" applyFont="1" applyBorder="1" applyAlignment="1">
      <alignment horizontal="center"/>
    </xf>
    <xf numFmtId="187" fontId="26" fillId="0" borderId="33" xfId="58" applyNumberFormat="1" applyFont="1" applyFill="1" applyBorder="1" applyAlignment="1">
      <alignment horizontal="center" vertical="center" wrapText="1"/>
    </xf>
    <xf numFmtId="187" fontId="26" fillId="0" borderId="13" xfId="58" applyNumberFormat="1" applyFont="1" applyFill="1" applyBorder="1" applyAlignment="1">
      <alignment horizontal="center" vertical="center" wrapText="1"/>
    </xf>
    <xf numFmtId="187" fontId="26" fillId="0" borderId="11" xfId="58" applyNumberFormat="1" applyFont="1" applyFill="1" applyBorder="1" applyAlignment="1">
      <alignment horizontal="center" vertical="center" wrapText="1"/>
    </xf>
    <xf numFmtId="181" fontId="13" fillId="24" borderId="12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32" fillId="0" borderId="14" xfId="53" applyNumberFormat="1" applyFont="1" applyFill="1" applyBorder="1" applyAlignment="1">
      <alignment horizontal="center" vertical="center" wrapText="1"/>
      <protection/>
    </xf>
    <xf numFmtId="0" fontId="32" fillId="0" borderId="13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0" fontId="32" fillId="0" borderId="16" xfId="53" applyNumberFormat="1" applyFont="1" applyFill="1" applyBorder="1" applyAlignment="1">
      <alignment horizontal="center" vertical="center" wrapText="1"/>
      <protection/>
    </xf>
    <xf numFmtId="0" fontId="32" fillId="0" borderId="19" xfId="53" applyNumberFormat="1" applyFont="1" applyFill="1" applyBorder="1" applyAlignment="1">
      <alignment horizontal="center" vertical="center" wrapText="1"/>
      <protection/>
    </xf>
    <xf numFmtId="180" fontId="22" fillId="0" borderId="0" xfId="0" applyNumberFormat="1" applyFont="1" applyAlignment="1">
      <alignment horizontal="center" vertical="center" wrapText="1"/>
    </xf>
    <xf numFmtId="0" fontId="32" fillId="0" borderId="18" xfId="53" applyNumberFormat="1" applyFont="1" applyFill="1" applyBorder="1" applyAlignment="1">
      <alignment horizontal="center" vertical="center" wrapText="1"/>
      <protection/>
    </xf>
    <xf numFmtId="0" fontId="32" fillId="0" borderId="26" xfId="53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1" fillId="0" borderId="0" xfId="60" applyFont="1" applyBorder="1" applyAlignment="1">
      <alignment horizontal="center" wrapText="1"/>
      <protection/>
    </xf>
    <xf numFmtId="180" fontId="22" fillId="0" borderId="14" xfId="60" applyNumberFormat="1" applyFont="1" applyFill="1" applyBorder="1" applyAlignment="1">
      <alignment horizontal="center" vertical="center" wrapText="1"/>
      <protection/>
    </xf>
    <xf numFmtId="180" fontId="22" fillId="0" borderId="13" xfId="60" applyNumberFormat="1" applyFont="1" applyFill="1" applyBorder="1" applyAlignment="1">
      <alignment horizontal="center" vertical="center" wrapText="1"/>
      <protection/>
    </xf>
    <xf numFmtId="180" fontId="22" fillId="0" borderId="11" xfId="60" applyNumberFormat="1" applyFont="1" applyFill="1" applyBorder="1" applyAlignment="1">
      <alignment horizontal="center" vertical="center" wrapText="1"/>
      <protection/>
    </xf>
    <xf numFmtId="180" fontId="22" fillId="0" borderId="0" xfId="60" applyNumberFormat="1" applyFont="1" applyFill="1" applyBorder="1" applyAlignment="1">
      <alignment horizontal="left" vertical="center" wrapText="1"/>
      <protection/>
    </xf>
    <xf numFmtId="180" fontId="53" fillId="0" borderId="0" xfId="60" applyNumberFormat="1" applyFont="1" applyAlignment="1">
      <alignment horizontal="center" vertical="top" wrapText="1"/>
      <protection/>
    </xf>
    <xf numFmtId="2" fontId="51" fillId="24" borderId="0" xfId="0" applyNumberFormat="1" applyFont="1" applyFill="1" applyBorder="1" applyAlignment="1">
      <alignment horizontal="center" vertical="center" wrapText="1"/>
    </xf>
    <xf numFmtId="2" fontId="51" fillId="24" borderId="15" xfId="0" applyNumberFormat="1" applyFont="1" applyFill="1" applyBorder="1" applyAlignment="1">
      <alignment horizontal="center" vertical="center" wrapText="1"/>
    </xf>
    <xf numFmtId="2" fontId="51" fillId="24" borderId="16" xfId="0" applyNumberFormat="1" applyFont="1" applyFill="1" applyBorder="1" applyAlignment="1">
      <alignment horizontal="center" vertical="center" wrapText="1"/>
    </xf>
    <xf numFmtId="2" fontId="51" fillId="24" borderId="19" xfId="0" applyNumberFormat="1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 vertical="top" wrapText="1"/>
      <protection/>
    </xf>
    <xf numFmtId="2" fontId="51" fillId="0" borderId="35" xfId="0" applyNumberFormat="1" applyFont="1" applyFill="1" applyBorder="1" applyAlignment="1">
      <alignment horizontal="center"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2" fontId="51" fillId="0" borderId="37" xfId="0" applyNumberFormat="1" applyFont="1" applyFill="1" applyBorder="1" applyAlignment="1">
      <alignment horizontal="center" vertical="center" wrapText="1"/>
    </xf>
    <xf numFmtId="2" fontId="45" fillId="24" borderId="15" xfId="0" applyNumberFormat="1" applyFont="1" applyFill="1" applyBorder="1" applyAlignment="1">
      <alignment horizontal="left" vertical="center" wrapText="1"/>
    </xf>
    <xf numFmtId="2" fontId="45" fillId="24" borderId="16" xfId="0" applyNumberFormat="1" applyFont="1" applyFill="1" applyBorder="1" applyAlignment="1">
      <alignment horizontal="left" vertical="center" wrapText="1"/>
    </xf>
    <xf numFmtId="2" fontId="51" fillId="24" borderId="15" xfId="0" applyNumberFormat="1" applyFont="1" applyFill="1" applyBorder="1" applyAlignment="1">
      <alignment horizontal="left" vertical="center" wrapText="1"/>
    </xf>
    <xf numFmtId="2" fontId="51" fillId="24" borderId="19" xfId="0" applyNumberFormat="1" applyFont="1" applyFill="1" applyBorder="1" applyAlignment="1">
      <alignment horizontal="left" vertical="center" wrapText="1"/>
    </xf>
    <xf numFmtId="2" fontId="51" fillId="24" borderId="24" xfId="0" applyNumberFormat="1" applyFont="1" applyFill="1" applyBorder="1" applyAlignment="1">
      <alignment horizontal="center" vertical="center" wrapText="1"/>
    </xf>
    <xf numFmtId="2" fontId="51" fillId="24" borderId="12" xfId="0" applyNumberFormat="1" applyFont="1" applyFill="1" applyBorder="1" applyAlignment="1">
      <alignment horizontal="center" vertical="center" wrapText="1"/>
    </xf>
    <xf numFmtId="2" fontId="51" fillId="24" borderId="3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56V\AppData\Local\Temp\&#1047;&#1072;&#1103;&#1074;&#1082;&#1072;%20&#1080;%20&#1087;&#1088;&#1080;&#1083;&#1086;&#1078;&#1077;&#1085;&#1080;&#1103;%20&#1082;%20&#1085;&#1080;&#1084;%20&#1044;&#1086;&#1088;&#1086;&#1075;&#108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ЧЁТ БАЛЛОВ дороги"/>
      <sheetName val="ЗАЯВКА ДОРОГИ"/>
    </sheetNames>
    <sheetDataSet>
      <sheetData sheetId="1">
        <row r="14">
          <cell r="K14">
            <v>5964.901</v>
          </cell>
          <cell r="L14">
            <v>2643.83</v>
          </cell>
        </row>
        <row r="17">
          <cell r="K17">
            <v>1334.899</v>
          </cell>
          <cell r="L17">
            <v>591.67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4"/>
  <sheetViews>
    <sheetView zoomScaleSheetLayoutView="75" zoomScalePageLayoutView="0" workbookViewId="0" topLeftCell="B12">
      <selection activeCell="B2" sqref="B2"/>
    </sheetView>
  </sheetViews>
  <sheetFormatPr defaultColWidth="9.00390625" defaultRowHeight="12.75"/>
  <cols>
    <col min="1" max="1" width="6.125" style="29" customWidth="1"/>
    <col min="2" max="2" width="60.875" style="3" customWidth="1"/>
    <col min="3" max="3" width="18.375" style="37" customWidth="1"/>
    <col min="4" max="4" width="12.125" style="38" customWidth="1"/>
    <col min="5" max="5" width="7.75390625" style="38" customWidth="1"/>
    <col min="6" max="6" width="6.75390625" style="39" customWidth="1"/>
    <col min="7" max="7" width="7.375" style="39" customWidth="1"/>
    <col min="8" max="8" width="7.125" style="39" customWidth="1"/>
    <col min="9" max="9" width="15.25390625" style="40" customWidth="1"/>
    <col min="10" max="10" width="8.00390625" style="57" customWidth="1"/>
    <col min="11" max="11" width="5.25390625" style="57" customWidth="1"/>
    <col min="12" max="12" width="6.375" style="57" customWidth="1"/>
    <col min="13" max="13" width="8.00390625" style="57" customWidth="1"/>
    <col min="14" max="14" width="11.25390625" style="57" customWidth="1"/>
    <col min="15" max="15" width="7.125" style="57" customWidth="1"/>
    <col min="16" max="16" width="12.875" style="28" customWidth="1"/>
    <col min="17" max="17" width="10.625" style="28" customWidth="1"/>
    <col min="18" max="18" width="10.25390625" style="28" customWidth="1"/>
    <col min="19" max="19" width="5.875" style="4" customWidth="1"/>
    <col min="20" max="22" width="12.75390625" style="4" bestFit="1" customWidth="1"/>
    <col min="23" max="16384" width="9.125" style="4" customWidth="1"/>
  </cols>
  <sheetData>
    <row r="1" spans="10:19" ht="38.25" customHeight="1" hidden="1">
      <c r="J1" s="40"/>
      <c r="K1" s="28"/>
      <c r="L1" s="28"/>
      <c r="M1" s="525" t="s">
        <v>193</v>
      </c>
      <c r="N1" s="525"/>
      <c r="O1" s="525"/>
      <c r="P1" s="525"/>
      <c r="Q1" s="525"/>
      <c r="R1" s="525"/>
      <c r="S1" s="525"/>
    </row>
    <row r="2" spans="10:19" ht="38.25" customHeight="1">
      <c r="J2" s="40"/>
      <c r="K2" s="28"/>
      <c r="L2" s="28"/>
      <c r="M2" s="525" t="s">
        <v>200</v>
      </c>
      <c r="N2" s="525"/>
      <c r="O2" s="525"/>
      <c r="P2" s="525"/>
      <c r="Q2" s="525"/>
      <c r="R2" s="525"/>
      <c r="S2" s="525"/>
    </row>
    <row r="3" spans="10:19" ht="13.5" customHeight="1">
      <c r="J3" s="40"/>
      <c r="K3" s="28"/>
      <c r="L3" s="28"/>
      <c r="M3" s="28"/>
      <c r="N3" s="28"/>
      <c r="O3" s="28"/>
      <c r="S3" s="28"/>
    </row>
    <row r="4" spans="1:19" s="5" customFormat="1" ht="65.25" customHeight="1">
      <c r="A4" s="530" t="s">
        <v>271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</row>
    <row r="5" spans="1:18" s="5" customFormat="1" ht="16.5" customHeight="1" hidden="1">
      <c r="A5" s="30"/>
      <c r="B5" s="6"/>
      <c r="C5" s="41"/>
      <c r="D5" s="42"/>
      <c r="E5" s="42"/>
      <c r="F5" s="43"/>
      <c r="G5" s="43"/>
      <c r="H5" s="43"/>
      <c r="I5" s="44"/>
      <c r="J5" s="45"/>
      <c r="K5" s="45"/>
      <c r="L5" s="45"/>
      <c r="M5" s="45"/>
      <c r="N5" s="45"/>
      <c r="O5" s="45"/>
      <c r="P5" s="46"/>
      <c r="Q5" s="46"/>
      <c r="R5" s="46"/>
    </row>
    <row r="6" spans="1:91" ht="15" customHeight="1">
      <c r="A6" s="546" t="s">
        <v>0</v>
      </c>
      <c r="B6" s="534" t="s">
        <v>10</v>
      </c>
      <c r="C6" s="531" t="s">
        <v>80</v>
      </c>
      <c r="D6" s="534" t="s">
        <v>26</v>
      </c>
      <c r="E6" s="534" t="s">
        <v>41</v>
      </c>
      <c r="F6" s="543" t="s">
        <v>6</v>
      </c>
      <c r="G6" s="543"/>
      <c r="H6" s="543"/>
      <c r="I6" s="543"/>
      <c r="J6" s="544" t="s">
        <v>201</v>
      </c>
      <c r="K6" s="544"/>
      <c r="L6" s="544"/>
      <c r="M6" s="544" t="s">
        <v>202</v>
      </c>
      <c r="N6" s="544"/>
      <c r="O6" s="544"/>
      <c r="P6" s="529" t="s">
        <v>203</v>
      </c>
      <c r="Q6" s="529"/>
      <c r="R6" s="529"/>
      <c r="S6" s="527" t="s">
        <v>85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546"/>
      <c r="B7" s="534"/>
      <c r="C7" s="532"/>
      <c r="D7" s="534"/>
      <c r="E7" s="534"/>
      <c r="F7" s="543"/>
      <c r="G7" s="543"/>
      <c r="H7" s="543"/>
      <c r="I7" s="543"/>
      <c r="J7" s="544"/>
      <c r="K7" s="544"/>
      <c r="L7" s="544"/>
      <c r="M7" s="544"/>
      <c r="N7" s="544"/>
      <c r="O7" s="544"/>
      <c r="P7" s="529"/>
      <c r="Q7" s="529"/>
      <c r="R7" s="529"/>
      <c r="S7" s="52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546"/>
      <c r="B8" s="534"/>
      <c r="C8" s="532"/>
      <c r="D8" s="534"/>
      <c r="E8" s="534"/>
      <c r="F8" s="543"/>
      <c r="G8" s="543"/>
      <c r="H8" s="543"/>
      <c r="I8" s="543"/>
      <c r="J8" s="544"/>
      <c r="K8" s="544"/>
      <c r="L8" s="544"/>
      <c r="M8" s="544"/>
      <c r="N8" s="544"/>
      <c r="O8" s="544"/>
      <c r="P8" s="529"/>
      <c r="Q8" s="529"/>
      <c r="R8" s="529"/>
      <c r="S8" s="52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75" customHeight="1">
      <c r="A9" s="546"/>
      <c r="B9" s="534"/>
      <c r="C9" s="532"/>
      <c r="D9" s="534"/>
      <c r="E9" s="534"/>
      <c r="F9" s="543"/>
      <c r="G9" s="543"/>
      <c r="H9" s="543"/>
      <c r="I9" s="543"/>
      <c r="J9" s="544"/>
      <c r="K9" s="544"/>
      <c r="L9" s="544"/>
      <c r="M9" s="544"/>
      <c r="N9" s="544"/>
      <c r="O9" s="544"/>
      <c r="P9" s="529"/>
      <c r="Q9" s="529"/>
      <c r="R9" s="529"/>
      <c r="S9" s="52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50.25" customHeight="1">
      <c r="A10" s="546"/>
      <c r="B10" s="534"/>
      <c r="C10" s="532"/>
      <c r="D10" s="534"/>
      <c r="E10" s="534"/>
      <c r="F10" s="536" t="s">
        <v>78</v>
      </c>
      <c r="G10" s="526" t="s">
        <v>8</v>
      </c>
      <c r="H10" s="526" t="s">
        <v>29</v>
      </c>
      <c r="I10" s="545" t="s">
        <v>7</v>
      </c>
      <c r="J10" s="536" t="s">
        <v>78</v>
      </c>
      <c r="K10" s="526" t="s">
        <v>8</v>
      </c>
      <c r="L10" s="526" t="s">
        <v>29</v>
      </c>
      <c r="M10" s="536" t="s">
        <v>78</v>
      </c>
      <c r="N10" s="526" t="s">
        <v>8</v>
      </c>
      <c r="O10" s="526" t="s">
        <v>29</v>
      </c>
      <c r="P10" s="529" t="s">
        <v>4</v>
      </c>
      <c r="Q10" s="529" t="s">
        <v>186</v>
      </c>
      <c r="R10" s="529"/>
      <c r="S10" s="52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546"/>
      <c r="B11" s="534"/>
      <c r="C11" s="532"/>
      <c r="D11" s="534"/>
      <c r="E11" s="534"/>
      <c r="F11" s="536"/>
      <c r="G11" s="526"/>
      <c r="H11" s="526"/>
      <c r="I11" s="545"/>
      <c r="J11" s="536"/>
      <c r="K11" s="526"/>
      <c r="L11" s="526"/>
      <c r="M11" s="536"/>
      <c r="N11" s="526"/>
      <c r="O11" s="526"/>
      <c r="P11" s="529"/>
      <c r="Q11" s="218" t="s">
        <v>187</v>
      </c>
      <c r="R11" s="218" t="s">
        <v>188</v>
      </c>
      <c r="S11" s="52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31">
        <v>1</v>
      </c>
      <c r="B12" s="26">
        <v>2</v>
      </c>
      <c r="C12" s="25">
        <v>3</v>
      </c>
      <c r="D12" s="25">
        <v>4</v>
      </c>
      <c r="E12" s="26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5">
        <v>16</v>
      </c>
      <c r="Q12" s="25">
        <v>17</v>
      </c>
      <c r="R12" s="25">
        <v>18</v>
      </c>
      <c r="S12" s="25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31"/>
      <c r="B13" s="17" t="s">
        <v>34</v>
      </c>
      <c r="C13" s="219" t="s">
        <v>75</v>
      </c>
      <c r="D13" s="219" t="s">
        <v>75</v>
      </c>
      <c r="E13" s="219" t="s">
        <v>75</v>
      </c>
      <c r="F13" s="219" t="s">
        <v>75</v>
      </c>
      <c r="G13" s="219" t="s">
        <v>75</v>
      </c>
      <c r="H13" s="219" t="s">
        <v>75</v>
      </c>
      <c r="I13" s="219" t="s">
        <v>75</v>
      </c>
      <c r="J13" s="219" t="s">
        <v>75</v>
      </c>
      <c r="K13" s="219" t="s">
        <v>75</v>
      </c>
      <c r="L13" s="219" t="s">
        <v>75</v>
      </c>
      <c r="M13" s="219" t="s">
        <v>75</v>
      </c>
      <c r="N13" s="219" t="s">
        <v>75</v>
      </c>
      <c r="O13" s="219" t="s">
        <v>75</v>
      </c>
      <c r="P13" s="424">
        <f>P25</f>
        <v>7299.799999999999</v>
      </c>
      <c r="Q13" s="424">
        <f>Q25</f>
        <v>3235.5</v>
      </c>
      <c r="R13" s="424">
        <f>R25</f>
        <v>4064.2999999999997</v>
      </c>
      <c r="S13" s="375">
        <f>S25</f>
        <v>0.5567686785939341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>
      <c r="A14" s="286"/>
      <c r="B14" s="287" t="s">
        <v>79</v>
      </c>
      <c r="C14" s="269"/>
      <c r="D14" s="270"/>
      <c r="E14" s="270"/>
      <c r="F14" s="271"/>
      <c r="G14" s="271"/>
      <c r="H14" s="271"/>
      <c r="I14" s="272"/>
      <c r="J14" s="271"/>
      <c r="K14" s="271"/>
      <c r="L14" s="271"/>
      <c r="M14" s="271"/>
      <c r="N14" s="271"/>
      <c r="O14" s="271"/>
      <c r="P14" s="425"/>
      <c r="Q14" s="425"/>
      <c r="R14" s="425"/>
      <c r="S14" s="27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hidden="1" thickBot="1" thickTop="1">
      <c r="A15" s="281" t="s">
        <v>2</v>
      </c>
      <c r="B15" s="282" t="s">
        <v>207</v>
      </c>
      <c r="C15" s="283"/>
      <c r="D15" s="284"/>
      <c r="E15" s="284"/>
      <c r="F15" s="223" t="s">
        <v>75</v>
      </c>
      <c r="G15" s="223" t="s">
        <v>75</v>
      </c>
      <c r="H15" s="337"/>
      <c r="I15" s="338"/>
      <c r="J15" s="223" t="s">
        <v>75</v>
      </c>
      <c r="K15" s="223" t="s">
        <v>75</v>
      </c>
      <c r="L15" s="337"/>
      <c r="M15" s="223" t="s">
        <v>75</v>
      </c>
      <c r="N15" s="223" t="s">
        <v>75</v>
      </c>
      <c r="O15" s="337"/>
      <c r="P15" s="426"/>
      <c r="Q15" s="427"/>
      <c r="R15" s="427"/>
      <c r="S15" s="28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hidden="1" thickTop="1">
      <c r="A16" s="264"/>
      <c r="B16" s="265" t="s">
        <v>30</v>
      </c>
      <c r="C16" s="245"/>
      <c r="D16" s="266"/>
      <c r="E16" s="266"/>
      <c r="F16" s="339"/>
      <c r="G16" s="339"/>
      <c r="H16" s="339"/>
      <c r="I16" s="340"/>
      <c r="J16" s="339"/>
      <c r="K16" s="339"/>
      <c r="L16" s="339"/>
      <c r="M16" s="339"/>
      <c r="N16" s="339"/>
      <c r="O16" s="339"/>
      <c r="P16" s="405"/>
      <c r="Q16" s="428"/>
      <c r="R16" s="428"/>
      <c r="S16" s="69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 hidden="1">
      <c r="A17" s="220" t="s">
        <v>12</v>
      </c>
      <c r="B17" s="17" t="s">
        <v>204</v>
      </c>
      <c r="C17" s="221" t="s">
        <v>9</v>
      </c>
      <c r="D17" s="222"/>
      <c r="E17" s="26"/>
      <c r="F17" s="223" t="s">
        <v>75</v>
      </c>
      <c r="G17" s="223" t="s">
        <v>75</v>
      </c>
      <c r="H17" s="341"/>
      <c r="I17" s="342"/>
      <c r="J17" s="223" t="s">
        <v>75</v>
      </c>
      <c r="K17" s="223" t="s">
        <v>75</v>
      </c>
      <c r="L17" s="341"/>
      <c r="M17" s="223" t="s">
        <v>75</v>
      </c>
      <c r="N17" s="223" t="s">
        <v>75</v>
      </c>
      <c r="O17" s="341"/>
      <c r="P17" s="407"/>
      <c r="Q17" s="406"/>
      <c r="R17" s="406"/>
      <c r="S17" s="22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2.75" customHeight="1" hidden="1">
      <c r="A18" s="31"/>
      <c r="B18" s="22" t="s">
        <v>31</v>
      </c>
      <c r="C18" s="221"/>
      <c r="D18" s="9"/>
      <c r="E18" s="9"/>
      <c r="F18" s="148"/>
      <c r="G18" s="148"/>
      <c r="H18" s="148"/>
      <c r="I18" s="342"/>
      <c r="J18" s="148"/>
      <c r="K18" s="148"/>
      <c r="L18" s="148"/>
      <c r="M18" s="148"/>
      <c r="N18" s="148"/>
      <c r="O18" s="148"/>
      <c r="P18" s="407"/>
      <c r="Q18" s="429"/>
      <c r="R18" s="429"/>
      <c r="S18" s="6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3.25" customHeight="1" hidden="1">
      <c r="A19" s="80" t="s">
        <v>13</v>
      </c>
      <c r="B19" s="17"/>
      <c r="C19" s="221"/>
      <c r="D19" s="24" t="s">
        <v>38</v>
      </c>
      <c r="E19" s="26">
        <v>2015</v>
      </c>
      <c r="F19" s="165" t="s">
        <v>75</v>
      </c>
      <c r="G19" s="165" t="s">
        <v>75</v>
      </c>
      <c r="H19" s="60"/>
      <c r="I19" s="59"/>
      <c r="J19" s="165" t="s">
        <v>75</v>
      </c>
      <c r="K19" s="165" t="s">
        <v>75</v>
      </c>
      <c r="L19" s="27"/>
      <c r="M19" s="165" t="s">
        <v>75</v>
      </c>
      <c r="N19" s="165" t="s">
        <v>75</v>
      </c>
      <c r="O19" s="27"/>
      <c r="P19" s="408"/>
      <c r="Q19" s="408"/>
      <c r="R19" s="408"/>
      <c r="S19" s="6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21.75" customHeight="1" hidden="1">
      <c r="A20" s="80" t="s">
        <v>14</v>
      </c>
      <c r="B20" s="26"/>
      <c r="C20" s="221"/>
      <c r="D20" s="24" t="s">
        <v>39</v>
      </c>
      <c r="E20" s="26" t="s">
        <v>206</v>
      </c>
      <c r="F20" s="165" t="s">
        <v>75</v>
      </c>
      <c r="G20" s="165" t="s">
        <v>75</v>
      </c>
      <c r="H20" s="60"/>
      <c r="I20" s="59"/>
      <c r="J20" s="165" t="s">
        <v>75</v>
      </c>
      <c r="K20" s="165" t="s">
        <v>75</v>
      </c>
      <c r="L20" s="60"/>
      <c r="M20" s="165" t="s">
        <v>75</v>
      </c>
      <c r="N20" s="165" t="s">
        <v>75</v>
      </c>
      <c r="O20" s="60"/>
      <c r="P20" s="408"/>
      <c r="Q20" s="408"/>
      <c r="R20" s="408"/>
      <c r="S20" s="6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83.25" customHeight="1" hidden="1">
      <c r="A21" s="243" t="s">
        <v>17</v>
      </c>
      <c r="B21" s="244" t="s">
        <v>205</v>
      </c>
      <c r="C21" s="260" t="s">
        <v>9</v>
      </c>
      <c r="D21" s="261"/>
      <c r="E21" s="246"/>
      <c r="F21" s="149" t="s">
        <v>75</v>
      </c>
      <c r="G21" s="149" t="s">
        <v>75</v>
      </c>
      <c r="H21" s="343"/>
      <c r="I21" s="340"/>
      <c r="J21" s="149" t="s">
        <v>75</v>
      </c>
      <c r="K21" s="149" t="s">
        <v>75</v>
      </c>
      <c r="L21" s="343"/>
      <c r="M21" s="149" t="s">
        <v>75</v>
      </c>
      <c r="N21" s="149" t="s">
        <v>75</v>
      </c>
      <c r="O21" s="343"/>
      <c r="P21" s="405"/>
      <c r="Q21" s="430"/>
      <c r="R21" s="430"/>
      <c r="S21" s="26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2.75" customHeight="1" hidden="1">
      <c r="A22" s="31"/>
      <c r="B22" s="22" t="s">
        <v>31</v>
      </c>
      <c r="C22" s="221"/>
      <c r="D22" s="9"/>
      <c r="E22" s="9"/>
      <c r="F22" s="148"/>
      <c r="G22" s="148"/>
      <c r="H22" s="148"/>
      <c r="I22" s="342"/>
      <c r="J22" s="148"/>
      <c r="K22" s="148"/>
      <c r="L22" s="148"/>
      <c r="M22" s="148"/>
      <c r="N22" s="148"/>
      <c r="O22" s="148"/>
      <c r="P22" s="407"/>
      <c r="Q22" s="429"/>
      <c r="R22" s="429"/>
      <c r="S22" s="6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3.5" customHeight="1" hidden="1">
      <c r="A23" s="36" t="s">
        <v>18</v>
      </c>
      <c r="B23" s="17"/>
      <c r="C23" s="221"/>
      <c r="D23" s="24" t="s">
        <v>38</v>
      </c>
      <c r="E23" s="26">
        <v>2015</v>
      </c>
      <c r="F23" s="165" t="s">
        <v>75</v>
      </c>
      <c r="G23" s="165" t="s">
        <v>75</v>
      </c>
      <c r="H23" s="60"/>
      <c r="I23" s="59"/>
      <c r="J23" s="165" t="s">
        <v>75</v>
      </c>
      <c r="K23" s="165" t="s">
        <v>75</v>
      </c>
      <c r="L23" s="27"/>
      <c r="M23" s="165" t="s">
        <v>75</v>
      </c>
      <c r="N23" s="165" t="s">
        <v>75</v>
      </c>
      <c r="O23" s="27"/>
      <c r="P23" s="408"/>
      <c r="Q23" s="408"/>
      <c r="R23" s="408"/>
      <c r="S23" s="6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25.5" customHeight="1" hidden="1" thickBot="1">
      <c r="A24" s="274" t="s">
        <v>19</v>
      </c>
      <c r="B24" s="275"/>
      <c r="C24" s="276"/>
      <c r="D24" s="277" t="s">
        <v>39</v>
      </c>
      <c r="E24" s="275" t="s">
        <v>206</v>
      </c>
      <c r="F24" s="278" t="s">
        <v>75</v>
      </c>
      <c r="G24" s="278" t="s">
        <v>75</v>
      </c>
      <c r="H24" s="279"/>
      <c r="I24" s="280"/>
      <c r="J24" s="278" t="s">
        <v>75</v>
      </c>
      <c r="K24" s="278" t="s">
        <v>75</v>
      </c>
      <c r="L24" s="279"/>
      <c r="M24" s="278" t="s">
        <v>75</v>
      </c>
      <c r="N24" s="278" t="s">
        <v>75</v>
      </c>
      <c r="O24" s="279"/>
      <c r="P24" s="431"/>
      <c r="Q24" s="431"/>
      <c r="R24" s="431"/>
      <c r="S24" s="27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371" customFormat="1" ht="68.25" customHeight="1" thickBot="1" thickTop="1">
      <c r="A25" s="290" t="s">
        <v>2</v>
      </c>
      <c r="B25" s="291" t="s">
        <v>263</v>
      </c>
      <c r="C25" s="541" t="s">
        <v>273</v>
      </c>
      <c r="D25" s="367" t="s">
        <v>27</v>
      </c>
      <c r="E25" s="368">
        <v>2015</v>
      </c>
      <c r="F25" s="369" t="s">
        <v>75</v>
      </c>
      <c r="G25" s="441">
        <f>G27</f>
        <v>5820</v>
      </c>
      <c r="H25" s="441">
        <f>H27</f>
        <v>1.3</v>
      </c>
      <c r="I25" s="404">
        <f>I27</f>
        <v>7299.799999999999</v>
      </c>
      <c r="J25" s="369" t="s">
        <v>75</v>
      </c>
      <c r="K25" s="452">
        <v>1020</v>
      </c>
      <c r="L25" s="457">
        <v>0.2</v>
      </c>
      <c r="M25" s="369" t="s">
        <v>75</v>
      </c>
      <c r="N25" s="441">
        <f aca="true" t="shared" si="0" ref="N25:S25">N27</f>
        <v>5820</v>
      </c>
      <c r="O25" s="441">
        <f t="shared" si="0"/>
        <v>1.3</v>
      </c>
      <c r="P25" s="404">
        <f t="shared" si="0"/>
        <v>7299.799999999999</v>
      </c>
      <c r="Q25" s="404">
        <f t="shared" si="0"/>
        <v>3235.5</v>
      </c>
      <c r="R25" s="404">
        <f t="shared" si="0"/>
        <v>4064.2999999999997</v>
      </c>
      <c r="S25" s="376">
        <f t="shared" si="0"/>
        <v>0.5567686785939341</v>
      </c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0"/>
      <c r="GB25" s="370"/>
      <c r="GC25" s="370"/>
      <c r="GD25" s="370"/>
      <c r="GE25" s="370"/>
      <c r="GF25" s="370"/>
      <c r="GG25" s="370"/>
      <c r="GH25" s="370"/>
      <c r="GI25" s="370"/>
      <c r="GJ25" s="370"/>
      <c r="GK25" s="370"/>
      <c r="GL25" s="370"/>
      <c r="GM25" s="370"/>
      <c r="GN25" s="370"/>
      <c r="GO25" s="370"/>
      <c r="GP25" s="370"/>
      <c r="GQ25" s="370"/>
      <c r="GR25" s="370"/>
      <c r="GS25" s="370"/>
      <c r="GT25" s="370"/>
      <c r="GU25" s="370"/>
      <c r="GV25" s="370"/>
      <c r="GW25" s="370"/>
      <c r="GX25" s="370"/>
      <c r="GY25" s="370"/>
      <c r="GZ25" s="370"/>
      <c r="HA25" s="370"/>
      <c r="HB25" s="370"/>
      <c r="HC25" s="370"/>
      <c r="HD25" s="370"/>
      <c r="HE25" s="370"/>
      <c r="HF25" s="370"/>
      <c r="HG25" s="370"/>
      <c r="HH25" s="370"/>
      <c r="HI25" s="370"/>
      <c r="HJ25" s="370"/>
      <c r="HK25" s="370"/>
      <c r="HL25" s="370"/>
    </row>
    <row r="26" spans="1:220" ht="17.25" customHeight="1" thickTop="1">
      <c r="A26" s="264"/>
      <c r="B26" s="265" t="s">
        <v>30</v>
      </c>
      <c r="C26" s="538"/>
      <c r="D26" s="266"/>
      <c r="E26" s="266"/>
      <c r="F26" s="339"/>
      <c r="G26" s="442"/>
      <c r="H26" s="443"/>
      <c r="I26" s="405"/>
      <c r="J26" s="339"/>
      <c r="K26" s="453"/>
      <c r="L26" s="442"/>
      <c r="M26" s="339"/>
      <c r="N26" s="442"/>
      <c r="O26" s="156"/>
      <c r="P26" s="405"/>
      <c r="Q26" s="428"/>
      <c r="R26" s="428"/>
      <c r="S26" s="69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371" customFormat="1" ht="33" customHeight="1">
      <c r="A27" s="263" t="s">
        <v>12</v>
      </c>
      <c r="B27" s="244" t="s">
        <v>265</v>
      </c>
      <c r="C27" s="538"/>
      <c r="D27" s="367" t="s">
        <v>27</v>
      </c>
      <c r="E27" s="368">
        <v>2015</v>
      </c>
      <c r="F27" s="372" t="s">
        <v>75</v>
      </c>
      <c r="G27" s="382">
        <f>G32</f>
        <v>5820</v>
      </c>
      <c r="H27" s="382">
        <f>H32</f>
        <v>1.3</v>
      </c>
      <c r="I27" s="406">
        <f>I32</f>
        <v>7299.799999999999</v>
      </c>
      <c r="J27" s="372" t="s">
        <v>75</v>
      </c>
      <c r="K27" s="454">
        <f>K32</f>
        <v>1020</v>
      </c>
      <c r="L27" s="459">
        <f>L32</f>
        <v>0.2</v>
      </c>
      <c r="M27" s="372" t="s">
        <v>75</v>
      </c>
      <c r="N27" s="382">
        <f aca="true" t="shared" si="1" ref="N27:S27">N32</f>
        <v>5820</v>
      </c>
      <c r="O27" s="367">
        <f t="shared" si="1"/>
        <v>1.3</v>
      </c>
      <c r="P27" s="406">
        <f t="shared" si="1"/>
        <v>7299.799999999999</v>
      </c>
      <c r="Q27" s="406">
        <f t="shared" si="1"/>
        <v>3235.5</v>
      </c>
      <c r="R27" s="406">
        <f t="shared" si="1"/>
        <v>4064.2999999999997</v>
      </c>
      <c r="S27" s="377">
        <f t="shared" si="1"/>
        <v>0.5567686785939341</v>
      </c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  <c r="ED27" s="370"/>
      <c r="EE27" s="370"/>
      <c r="EF27" s="370"/>
      <c r="EG27" s="370"/>
      <c r="EH27" s="370"/>
      <c r="EI27" s="370"/>
      <c r="EJ27" s="370"/>
      <c r="EK27" s="370"/>
      <c r="EL27" s="370"/>
      <c r="EM27" s="370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0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370"/>
      <c r="FL27" s="370"/>
      <c r="FM27" s="370"/>
      <c r="FN27" s="370"/>
      <c r="FO27" s="370"/>
      <c r="FP27" s="370"/>
      <c r="FQ27" s="370"/>
      <c r="FR27" s="370"/>
      <c r="FS27" s="370"/>
      <c r="FT27" s="370"/>
      <c r="FU27" s="370"/>
      <c r="FV27" s="370"/>
      <c r="FW27" s="370"/>
      <c r="FX27" s="370"/>
      <c r="FY27" s="370"/>
      <c r="FZ27" s="370"/>
      <c r="GA27" s="370"/>
      <c r="GB27" s="370"/>
      <c r="GC27" s="370"/>
      <c r="GD27" s="370"/>
      <c r="GE27" s="370"/>
      <c r="GF27" s="370"/>
      <c r="GG27" s="370"/>
      <c r="GH27" s="370"/>
      <c r="GI27" s="370"/>
      <c r="GJ27" s="370"/>
      <c r="GK27" s="370"/>
      <c r="GL27" s="370"/>
      <c r="GM27" s="370"/>
      <c r="GN27" s="370"/>
      <c r="GO27" s="370"/>
      <c r="GP27" s="370"/>
      <c r="GQ27" s="370"/>
      <c r="GR27" s="370"/>
      <c r="GS27" s="370"/>
      <c r="GT27" s="370"/>
      <c r="GU27" s="370"/>
      <c r="GV27" s="370"/>
      <c r="GW27" s="370"/>
      <c r="GX27" s="370"/>
      <c r="GY27" s="370"/>
      <c r="GZ27" s="370"/>
      <c r="HA27" s="370"/>
      <c r="HB27" s="370"/>
      <c r="HC27" s="370"/>
      <c r="HD27" s="370"/>
      <c r="HE27" s="370"/>
      <c r="HF27" s="370"/>
      <c r="HG27" s="370"/>
      <c r="HH27" s="370"/>
      <c r="HI27" s="370"/>
      <c r="HJ27" s="370"/>
      <c r="HK27" s="370"/>
      <c r="HL27" s="370"/>
    </row>
    <row r="28" spans="1:220" ht="19.5" customHeight="1" hidden="1">
      <c r="A28" s="36"/>
      <c r="B28" s="58" t="s">
        <v>239</v>
      </c>
      <c r="C28" s="538"/>
      <c r="D28" s="25"/>
      <c r="E28" s="26"/>
      <c r="F28" s="223" t="s">
        <v>75</v>
      </c>
      <c r="G28" s="444"/>
      <c r="H28" s="445"/>
      <c r="I28" s="407"/>
      <c r="J28" s="223" t="s">
        <v>75</v>
      </c>
      <c r="K28" s="455"/>
      <c r="L28" s="148"/>
      <c r="M28" s="223" t="s">
        <v>75</v>
      </c>
      <c r="N28" s="444"/>
      <c r="O28" s="24"/>
      <c r="P28" s="407"/>
      <c r="Q28" s="406"/>
      <c r="R28" s="406"/>
      <c r="S28" s="22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 hidden="1">
      <c r="A29" s="36"/>
      <c r="B29" s="22" t="s">
        <v>31</v>
      </c>
      <c r="C29" s="538"/>
      <c r="D29" s="9"/>
      <c r="E29" s="9"/>
      <c r="F29" s="148"/>
      <c r="G29" s="444"/>
      <c r="H29" s="445"/>
      <c r="I29" s="407"/>
      <c r="J29" s="148"/>
      <c r="K29" s="455"/>
      <c r="L29" s="148"/>
      <c r="M29" s="148"/>
      <c r="N29" s="444"/>
      <c r="O29" s="24"/>
      <c r="P29" s="407"/>
      <c r="Q29" s="429"/>
      <c r="R29" s="429"/>
      <c r="S29" s="6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 hidden="1">
      <c r="A30" s="36" t="s">
        <v>21</v>
      </c>
      <c r="B30" s="8"/>
      <c r="C30" s="538"/>
      <c r="D30" s="24" t="s">
        <v>28</v>
      </c>
      <c r="E30" s="26">
        <v>2015</v>
      </c>
      <c r="F30" s="223" t="s">
        <v>75</v>
      </c>
      <c r="G30" s="446"/>
      <c r="H30" s="447"/>
      <c r="I30" s="408"/>
      <c r="J30" s="223" t="s">
        <v>75</v>
      </c>
      <c r="K30" s="456"/>
      <c r="L30" s="458"/>
      <c r="M30" s="223" t="s">
        <v>75</v>
      </c>
      <c r="N30" s="446"/>
      <c r="O30" s="449"/>
      <c r="P30" s="408"/>
      <c r="Q30" s="408"/>
      <c r="R30" s="408"/>
      <c r="S30" s="6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12.75" customHeight="1" hidden="1">
      <c r="A31" s="36" t="s">
        <v>22</v>
      </c>
      <c r="B31" s="8"/>
      <c r="C31" s="538"/>
      <c r="D31" s="24" t="s">
        <v>28</v>
      </c>
      <c r="E31" s="26">
        <v>2015</v>
      </c>
      <c r="F31" s="223" t="s">
        <v>75</v>
      </c>
      <c r="G31" s="446"/>
      <c r="H31" s="447"/>
      <c r="I31" s="408"/>
      <c r="J31" s="223" t="s">
        <v>75</v>
      </c>
      <c r="K31" s="456"/>
      <c r="L31" s="458"/>
      <c r="M31" s="223" t="s">
        <v>75</v>
      </c>
      <c r="N31" s="446"/>
      <c r="O31" s="449"/>
      <c r="P31" s="408"/>
      <c r="Q31" s="408"/>
      <c r="R31" s="408"/>
      <c r="S31" s="37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371" customFormat="1" ht="21.75" customHeight="1">
      <c r="A32" s="373"/>
      <c r="B32" s="58" t="s">
        <v>272</v>
      </c>
      <c r="C32" s="538"/>
      <c r="D32" s="367" t="s">
        <v>27</v>
      </c>
      <c r="E32" s="368">
        <v>2015</v>
      </c>
      <c r="F32" s="372" t="s">
        <v>75</v>
      </c>
      <c r="G32" s="382">
        <f>SUM(G34:G35)</f>
        <v>5820</v>
      </c>
      <c r="H32" s="382">
        <f>SUM(H34:H35)</f>
        <v>1.3</v>
      </c>
      <c r="I32" s="406">
        <f>SUM(I34:I35)</f>
        <v>7299.799999999999</v>
      </c>
      <c r="J32" s="372" t="s">
        <v>75</v>
      </c>
      <c r="K32" s="454">
        <f>SUM(K34:K35)</f>
        <v>1020</v>
      </c>
      <c r="L32" s="459">
        <f>SUM(L34:L35)</f>
        <v>0.2</v>
      </c>
      <c r="M32" s="372" t="s">
        <v>75</v>
      </c>
      <c r="N32" s="382">
        <f>SUM(N34:N35)</f>
        <v>5820</v>
      </c>
      <c r="O32" s="367">
        <f>H32</f>
        <v>1.3</v>
      </c>
      <c r="P32" s="406">
        <f>SUM(P34:P35)</f>
        <v>7299.799999999999</v>
      </c>
      <c r="Q32" s="406">
        <f>SUM(Q34:Q35)</f>
        <v>3235.5</v>
      </c>
      <c r="R32" s="406">
        <f>SUM(R34:R35)</f>
        <v>4064.2999999999997</v>
      </c>
      <c r="S32" s="377">
        <f>R32/P32</f>
        <v>0.5567686785939341</v>
      </c>
      <c r="T32" s="387"/>
      <c r="U32" s="387"/>
      <c r="V32" s="387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0"/>
      <c r="DS32" s="370"/>
      <c r="DT32" s="370"/>
      <c r="DU32" s="370"/>
      <c r="DV32" s="370"/>
      <c r="DW32" s="370"/>
      <c r="DX32" s="370"/>
      <c r="DY32" s="370"/>
      <c r="DZ32" s="370"/>
      <c r="EA32" s="370"/>
      <c r="EB32" s="370"/>
      <c r="EC32" s="370"/>
      <c r="ED32" s="370"/>
      <c r="EE32" s="370"/>
      <c r="EF32" s="370"/>
      <c r="EG32" s="370"/>
      <c r="EH32" s="370"/>
      <c r="EI32" s="370"/>
      <c r="EJ32" s="370"/>
      <c r="EK32" s="370"/>
      <c r="EL32" s="370"/>
      <c r="EM32" s="370"/>
      <c r="EN32" s="370"/>
      <c r="EO32" s="370"/>
      <c r="EP32" s="370"/>
      <c r="EQ32" s="370"/>
      <c r="ER32" s="370"/>
      <c r="ES32" s="370"/>
      <c r="ET32" s="370"/>
      <c r="EU32" s="370"/>
      <c r="EV32" s="370"/>
      <c r="EW32" s="370"/>
      <c r="EX32" s="370"/>
      <c r="EY32" s="370"/>
      <c r="EZ32" s="370"/>
      <c r="FA32" s="370"/>
      <c r="FB32" s="370"/>
      <c r="FC32" s="370"/>
      <c r="FD32" s="370"/>
      <c r="FE32" s="370"/>
      <c r="FF32" s="370"/>
      <c r="FG32" s="370"/>
      <c r="FH32" s="370"/>
      <c r="FI32" s="370"/>
      <c r="FJ32" s="370"/>
      <c r="FK32" s="370"/>
      <c r="FL32" s="370"/>
      <c r="FM32" s="370"/>
      <c r="FN32" s="370"/>
      <c r="FO32" s="370"/>
      <c r="FP32" s="370"/>
      <c r="FQ32" s="370"/>
      <c r="FR32" s="370"/>
      <c r="FS32" s="370"/>
      <c r="FT32" s="370"/>
      <c r="FU32" s="370"/>
      <c r="FV32" s="370"/>
      <c r="FW32" s="370"/>
      <c r="FX32" s="370"/>
      <c r="FY32" s="370"/>
      <c r="FZ32" s="370"/>
      <c r="GA32" s="370"/>
      <c r="GB32" s="370"/>
      <c r="GC32" s="370"/>
      <c r="GD32" s="370"/>
      <c r="GE32" s="370"/>
      <c r="GF32" s="370"/>
      <c r="GG32" s="370"/>
      <c r="GH32" s="370"/>
      <c r="GI32" s="370"/>
      <c r="GJ32" s="370"/>
      <c r="GK32" s="370"/>
      <c r="GL32" s="370"/>
      <c r="GM32" s="370"/>
      <c r="GN32" s="370"/>
      <c r="GO32" s="370"/>
      <c r="GP32" s="370"/>
      <c r="GQ32" s="370"/>
      <c r="GR32" s="370"/>
      <c r="GS32" s="370"/>
      <c r="GT32" s="370"/>
      <c r="GU32" s="370"/>
      <c r="GV32" s="370"/>
      <c r="GW32" s="370"/>
      <c r="GX32" s="370"/>
      <c r="GY32" s="370"/>
      <c r="GZ32" s="370"/>
      <c r="HA32" s="370"/>
      <c r="HB32" s="370"/>
      <c r="HC32" s="370"/>
      <c r="HD32" s="370"/>
      <c r="HE32" s="370"/>
      <c r="HF32" s="370"/>
      <c r="HG32" s="370"/>
      <c r="HH32" s="370"/>
      <c r="HI32" s="370"/>
      <c r="HJ32" s="370"/>
      <c r="HK32" s="370"/>
      <c r="HL32" s="370"/>
    </row>
    <row r="33" spans="1:220" ht="16.5" customHeight="1">
      <c r="A33" s="36"/>
      <c r="B33" s="22" t="s">
        <v>31</v>
      </c>
      <c r="C33" s="538"/>
      <c r="D33" s="9"/>
      <c r="E33" s="9"/>
      <c r="F33" s="148"/>
      <c r="G33" s="444"/>
      <c r="H33" s="445"/>
      <c r="I33" s="407"/>
      <c r="J33" s="148"/>
      <c r="K33" s="455"/>
      <c r="L33" s="444"/>
      <c r="M33" s="148"/>
      <c r="N33" s="444"/>
      <c r="O33" s="24"/>
      <c r="P33" s="407"/>
      <c r="Q33" s="429"/>
      <c r="R33" s="429"/>
      <c r="S33" s="6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ht="27" customHeight="1">
      <c r="A34" s="36" t="s">
        <v>13</v>
      </c>
      <c r="B34" s="26" t="s">
        <v>275</v>
      </c>
      <c r="C34" s="538"/>
      <c r="D34" s="24" t="s">
        <v>27</v>
      </c>
      <c r="E34" s="26">
        <v>2015</v>
      </c>
      <c r="F34" s="223" t="s">
        <v>75</v>
      </c>
      <c r="G34" s="446">
        <v>4800</v>
      </c>
      <c r="H34" s="448">
        <v>1.1</v>
      </c>
      <c r="I34" s="408">
        <f>'[1]ЗАЯВКА ДОРОГИ'!$K$14</f>
        <v>5964.901</v>
      </c>
      <c r="J34" s="223" t="s">
        <v>75</v>
      </c>
      <c r="K34" s="446">
        <v>0</v>
      </c>
      <c r="L34" s="446">
        <v>0</v>
      </c>
      <c r="M34" s="223" t="s">
        <v>75</v>
      </c>
      <c r="N34" s="446">
        <f aca="true" t="shared" si="2" ref="N34:P35">G34</f>
        <v>4800</v>
      </c>
      <c r="O34" s="449">
        <v>1.1</v>
      </c>
      <c r="P34" s="408">
        <f t="shared" si="2"/>
        <v>5964.901</v>
      </c>
      <c r="Q34" s="408">
        <f>'[1]ЗАЯВКА ДОРОГИ'!$L$14</f>
        <v>2643.83</v>
      </c>
      <c r="R34" s="408">
        <f>P34-Q34</f>
        <v>3321.071</v>
      </c>
      <c r="S34" s="61">
        <f>R34/P34</f>
        <v>0.5567688382422441</v>
      </c>
      <c r="T34" s="5"/>
      <c r="U34" s="38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ht="27.75" customHeight="1">
      <c r="A35" s="36" t="s">
        <v>14</v>
      </c>
      <c r="B35" s="26" t="s">
        <v>276</v>
      </c>
      <c r="C35" s="542"/>
      <c r="D35" s="24" t="s">
        <v>27</v>
      </c>
      <c r="E35" s="26">
        <v>2015</v>
      </c>
      <c r="F35" s="223" t="s">
        <v>75</v>
      </c>
      <c r="G35" s="446">
        <v>1020</v>
      </c>
      <c r="H35" s="448">
        <v>0.2</v>
      </c>
      <c r="I35" s="408">
        <f>'[1]ЗАЯВКА ДОРОГИ'!$K$17</f>
        <v>1334.899</v>
      </c>
      <c r="J35" s="223" t="s">
        <v>75</v>
      </c>
      <c r="K35" s="456">
        <v>1020</v>
      </c>
      <c r="L35" s="458">
        <v>0.2</v>
      </c>
      <c r="M35" s="223" t="s">
        <v>75</v>
      </c>
      <c r="N35" s="446">
        <f t="shared" si="2"/>
        <v>1020</v>
      </c>
      <c r="O35" s="449">
        <v>0.2</v>
      </c>
      <c r="P35" s="408">
        <f t="shared" si="2"/>
        <v>1334.899</v>
      </c>
      <c r="Q35" s="408">
        <f>'[1]ЗАЯВКА ДОРОГИ'!$L$17</f>
        <v>591.67</v>
      </c>
      <c r="R35" s="408">
        <f>P35-Q35</f>
        <v>743.2289999999999</v>
      </c>
      <c r="S35" s="61">
        <f>R35/P35</f>
        <v>0.5567679652168441</v>
      </c>
      <c r="T35" s="5"/>
      <c r="U35" s="38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ht="52.5" customHeight="1" hidden="1">
      <c r="A36" s="263" t="s">
        <v>23</v>
      </c>
      <c r="B36" s="244" t="s">
        <v>264</v>
      </c>
      <c r="C36" s="258"/>
      <c r="D36" s="9"/>
      <c r="E36" s="9"/>
      <c r="F36" s="223" t="s">
        <v>75</v>
      </c>
      <c r="G36" s="148"/>
      <c r="H36" s="374"/>
      <c r="I36" s="342"/>
      <c r="J36" s="223" t="s">
        <v>75</v>
      </c>
      <c r="K36" s="148"/>
      <c r="L36" s="148"/>
      <c r="M36" s="223" t="s">
        <v>75</v>
      </c>
      <c r="N36" s="148"/>
      <c r="O36" s="148"/>
      <c r="P36" s="342"/>
      <c r="Q36" s="12"/>
      <c r="R36" s="12"/>
      <c r="S36" s="6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ht="19.5" customHeight="1" hidden="1">
      <c r="A37" s="36"/>
      <c r="B37" s="58" t="s">
        <v>239</v>
      </c>
      <c r="C37" s="258"/>
      <c r="D37" s="25"/>
      <c r="E37" s="26"/>
      <c r="F37" s="223" t="s">
        <v>75</v>
      </c>
      <c r="G37" s="345"/>
      <c r="H37" s="78" t="s">
        <v>277</v>
      </c>
      <c r="I37" s="342"/>
      <c r="J37" s="223" t="s">
        <v>75</v>
      </c>
      <c r="K37" s="345"/>
      <c r="L37" s="345"/>
      <c r="M37" s="223" t="s">
        <v>75</v>
      </c>
      <c r="N37" s="345"/>
      <c r="O37" s="345"/>
      <c r="P37" s="342"/>
      <c r="Q37" s="71"/>
      <c r="R37" s="71"/>
      <c r="S37" s="22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ht="12.75" customHeight="1" hidden="1">
      <c r="A38" s="36"/>
      <c r="B38" s="22" t="s">
        <v>31</v>
      </c>
      <c r="C38" s="258"/>
      <c r="D38" s="9"/>
      <c r="E38" s="9"/>
      <c r="F38" s="148"/>
      <c r="G38" s="148"/>
      <c r="H38" s="148"/>
      <c r="I38" s="342"/>
      <c r="J38" s="148"/>
      <c r="K38" s="148"/>
      <c r="L38" s="148"/>
      <c r="M38" s="148"/>
      <c r="N38" s="148"/>
      <c r="O38" s="148"/>
      <c r="P38" s="342"/>
      <c r="Q38" s="12"/>
      <c r="R38" s="12"/>
      <c r="S38" s="6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ht="12.75" customHeight="1" hidden="1">
      <c r="A39" s="36" t="s">
        <v>24</v>
      </c>
      <c r="B39" s="8"/>
      <c r="C39" s="258"/>
      <c r="D39" s="24" t="s">
        <v>28</v>
      </c>
      <c r="E39" s="26">
        <v>2015</v>
      </c>
      <c r="F39" s="223" t="s">
        <v>75</v>
      </c>
      <c r="G39" s="27"/>
      <c r="H39" s="27"/>
      <c r="I39" s="59"/>
      <c r="J39" s="223" t="s">
        <v>75</v>
      </c>
      <c r="K39" s="27"/>
      <c r="L39" s="27"/>
      <c r="M39" s="223" t="s">
        <v>75</v>
      </c>
      <c r="N39" s="27"/>
      <c r="O39" s="27"/>
      <c r="P39" s="59"/>
      <c r="Q39" s="59"/>
      <c r="R39" s="59"/>
      <c r="S39" s="6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ht="12.75" customHeight="1" hidden="1">
      <c r="A40" s="36" t="s">
        <v>25</v>
      </c>
      <c r="B40" s="8"/>
      <c r="C40" s="258"/>
      <c r="D40" s="24" t="s">
        <v>28</v>
      </c>
      <c r="E40" s="26">
        <v>2015</v>
      </c>
      <c r="F40" s="223" t="s">
        <v>75</v>
      </c>
      <c r="G40" s="27"/>
      <c r="H40" s="27"/>
      <c r="I40" s="59"/>
      <c r="J40" s="223" t="s">
        <v>75</v>
      </c>
      <c r="K40" s="27"/>
      <c r="L40" s="27"/>
      <c r="M40" s="223" t="s">
        <v>75</v>
      </c>
      <c r="N40" s="27"/>
      <c r="O40" s="27"/>
      <c r="P40" s="59"/>
      <c r="Q40" s="59"/>
      <c r="R40" s="59"/>
      <c r="S40" s="22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ht="21.75" customHeight="1" hidden="1">
      <c r="A41" s="36"/>
      <c r="B41" s="58" t="s">
        <v>238</v>
      </c>
      <c r="C41" s="258"/>
      <c r="D41" s="25"/>
      <c r="E41" s="26"/>
      <c r="F41" s="223" t="s">
        <v>75</v>
      </c>
      <c r="G41" s="345"/>
      <c r="H41" s="345"/>
      <c r="I41" s="342"/>
      <c r="J41" s="223" t="s">
        <v>75</v>
      </c>
      <c r="K41" s="345"/>
      <c r="L41" s="345"/>
      <c r="M41" s="223" t="s">
        <v>75</v>
      </c>
      <c r="N41" s="345"/>
      <c r="O41" s="345"/>
      <c r="P41" s="342"/>
      <c r="Q41" s="71"/>
      <c r="R41" s="71"/>
      <c r="S41" s="22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ht="12.75" customHeight="1" hidden="1">
      <c r="A42" s="36"/>
      <c r="B42" s="22" t="s">
        <v>31</v>
      </c>
      <c r="C42" s="258"/>
      <c r="D42" s="9"/>
      <c r="E42" s="9"/>
      <c r="F42" s="148"/>
      <c r="G42" s="148"/>
      <c r="H42" s="148"/>
      <c r="I42" s="342"/>
      <c r="J42" s="148"/>
      <c r="K42" s="148"/>
      <c r="L42" s="148"/>
      <c r="M42" s="148"/>
      <c r="N42" s="148"/>
      <c r="O42" s="148"/>
      <c r="P42" s="342"/>
      <c r="Q42" s="12"/>
      <c r="R42" s="12"/>
      <c r="S42" s="6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ht="12.75" customHeight="1" hidden="1">
      <c r="A43" s="36" t="s">
        <v>208</v>
      </c>
      <c r="B43" s="26"/>
      <c r="C43" s="258"/>
      <c r="D43" s="24" t="s">
        <v>27</v>
      </c>
      <c r="E43" s="26">
        <v>2015</v>
      </c>
      <c r="F43" s="223" t="s">
        <v>75</v>
      </c>
      <c r="G43" s="27"/>
      <c r="H43" s="60"/>
      <c r="I43" s="59"/>
      <c r="J43" s="223" t="s">
        <v>75</v>
      </c>
      <c r="K43" s="27"/>
      <c r="L43" s="60"/>
      <c r="M43" s="223" t="s">
        <v>75</v>
      </c>
      <c r="N43" s="27"/>
      <c r="O43" s="60"/>
      <c r="P43" s="59"/>
      <c r="Q43" s="59"/>
      <c r="R43" s="59"/>
      <c r="S43" s="6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ht="12.75" customHeight="1" hidden="1" thickBot="1">
      <c r="A44" s="274" t="s">
        <v>209</v>
      </c>
      <c r="B44" s="275"/>
      <c r="C44" s="295"/>
      <c r="D44" s="277" t="s">
        <v>27</v>
      </c>
      <c r="E44" s="275">
        <v>2015</v>
      </c>
      <c r="F44" s="296" t="s">
        <v>75</v>
      </c>
      <c r="G44" s="297"/>
      <c r="H44" s="279"/>
      <c r="I44" s="280"/>
      <c r="J44" s="296" t="s">
        <v>75</v>
      </c>
      <c r="K44" s="297"/>
      <c r="L44" s="279"/>
      <c r="M44" s="296" t="s">
        <v>75</v>
      </c>
      <c r="N44" s="297"/>
      <c r="O44" s="279"/>
      <c r="P44" s="280"/>
      <c r="Q44" s="280"/>
      <c r="R44" s="280"/>
      <c r="S44" s="27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66.75" customHeight="1" hidden="1" thickBot="1" thickTop="1">
      <c r="A45" s="290" t="s">
        <v>144</v>
      </c>
      <c r="B45" s="291" t="s">
        <v>197</v>
      </c>
      <c r="C45" s="292" t="s">
        <v>9</v>
      </c>
      <c r="D45" s="298"/>
      <c r="E45" s="298"/>
      <c r="F45" s="346"/>
      <c r="G45" s="344"/>
      <c r="H45" s="149" t="s">
        <v>75</v>
      </c>
      <c r="I45" s="347"/>
      <c r="J45" s="346"/>
      <c r="K45" s="344"/>
      <c r="L45" s="348" t="s">
        <v>75</v>
      </c>
      <c r="M45" s="346"/>
      <c r="N45" s="344"/>
      <c r="O45" s="197" t="s">
        <v>75</v>
      </c>
      <c r="P45" s="347"/>
      <c r="Q45" s="301"/>
      <c r="R45" s="303"/>
      <c r="S45" s="29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5" customHeight="1" hidden="1" thickTop="1">
      <c r="A46" s="157"/>
      <c r="B46" s="201" t="s">
        <v>16</v>
      </c>
      <c r="C46" s="288"/>
      <c r="D46" s="202"/>
      <c r="E46" s="203"/>
      <c r="F46" s="349"/>
      <c r="G46" s="349"/>
      <c r="H46" s="349"/>
      <c r="I46" s="350"/>
      <c r="J46" s="349"/>
      <c r="K46" s="349"/>
      <c r="L46" s="349"/>
      <c r="M46" s="351"/>
      <c r="N46" s="349"/>
      <c r="O46" s="349"/>
      <c r="P46" s="350"/>
      <c r="Q46" s="205"/>
      <c r="R46" s="205"/>
      <c r="S46" s="69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39" customHeight="1" hidden="1">
      <c r="A47" s="304" t="s">
        <v>167</v>
      </c>
      <c r="B47" s="17" t="s">
        <v>36</v>
      </c>
      <c r="C47" s="288"/>
      <c r="D47" s="9"/>
      <c r="E47" s="9"/>
      <c r="F47" s="352"/>
      <c r="G47" s="165"/>
      <c r="H47" s="149" t="s">
        <v>75</v>
      </c>
      <c r="I47" s="353"/>
      <c r="J47" s="352"/>
      <c r="K47" s="165"/>
      <c r="L47" s="197" t="s">
        <v>75</v>
      </c>
      <c r="M47" s="352"/>
      <c r="N47" s="165"/>
      <c r="O47" s="197" t="s">
        <v>75</v>
      </c>
      <c r="P47" s="353"/>
      <c r="Q47" s="65"/>
      <c r="R47" s="237"/>
      <c r="S47" s="6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14.25" customHeight="1" hidden="1">
      <c r="A48" s="18"/>
      <c r="B48" s="21" t="s">
        <v>15</v>
      </c>
      <c r="C48" s="288"/>
      <c r="D48" s="160"/>
      <c r="E48" s="161"/>
      <c r="F48" s="354"/>
      <c r="G48" s="354"/>
      <c r="H48" s="354"/>
      <c r="I48" s="355"/>
      <c r="J48" s="354"/>
      <c r="K48" s="354"/>
      <c r="L48" s="354"/>
      <c r="M48" s="356"/>
      <c r="N48" s="354"/>
      <c r="O48" s="354"/>
      <c r="P48" s="355"/>
      <c r="Q48" s="163"/>
      <c r="R48" s="163"/>
      <c r="S48" s="6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19.5" customHeight="1" hidden="1">
      <c r="A49" s="18"/>
      <c r="B49" s="58" t="s">
        <v>239</v>
      </c>
      <c r="C49" s="288"/>
      <c r="D49" s="150"/>
      <c r="E49" s="151"/>
      <c r="F49" s="357"/>
      <c r="G49" s="358"/>
      <c r="H49" s="154" t="s">
        <v>75</v>
      </c>
      <c r="I49" s="359"/>
      <c r="J49" s="358"/>
      <c r="K49" s="358"/>
      <c r="L49" s="198" t="s">
        <v>75</v>
      </c>
      <c r="M49" s="358"/>
      <c r="N49" s="358"/>
      <c r="O49" s="198" t="s">
        <v>75</v>
      </c>
      <c r="P49" s="359"/>
      <c r="Q49" s="155"/>
      <c r="R49" s="238"/>
      <c r="S49" s="24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14.25" customHeight="1" hidden="1">
      <c r="A50" s="18"/>
      <c r="B50" s="22" t="s">
        <v>31</v>
      </c>
      <c r="C50" s="288"/>
      <c r="D50" s="160"/>
      <c r="E50" s="161"/>
      <c r="F50" s="354"/>
      <c r="G50" s="354"/>
      <c r="H50" s="354"/>
      <c r="I50" s="355"/>
      <c r="J50" s="354"/>
      <c r="K50" s="354"/>
      <c r="L50" s="354"/>
      <c r="M50" s="356"/>
      <c r="N50" s="354"/>
      <c r="O50" s="354"/>
      <c r="P50" s="355"/>
      <c r="Q50" s="163"/>
      <c r="R50" s="163"/>
      <c r="S50" s="6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12.75" customHeight="1" hidden="1">
      <c r="A51" s="18" t="s">
        <v>210</v>
      </c>
      <c r="B51" s="22"/>
      <c r="C51" s="288"/>
      <c r="D51" s="156" t="s">
        <v>28</v>
      </c>
      <c r="E51" s="26">
        <v>2015</v>
      </c>
      <c r="F51" s="360"/>
      <c r="G51" s="361"/>
      <c r="H51" s="149" t="s">
        <v>75</v>
      </c>
      <c r="I51" s="362"/>
      <c r="J51" s="361"/>
      <c r="K51" s="361"/>
      <c r="L51" s="197" t="s">
        <v>75</v>
      </c>
      <c r="M51" s="361"/>
      <c r="N51" s="361"/>
      <c r="O51" s="197" t="s">
        <v>75</v>
      </c>
      <c r="P51" s="362"/>
      <c r="Q51" s="159"/>
      <c r="R51" s="239"/>
      <c r="S51" s="69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9.75" customHeight="1" hidden="1">
      <c r="A52" s="19" t="s">
        <v>211</v>
      </c>
      <c r="B52" s="23"/>
      <c r="C52" s="288"/>
      <c r="D52" s="24" t="s">
        <v>28</v>
      </c>
      <c r="E52" s="26">
        <v>2015</v>
      </c>
      <c r="F52" s="352"/>
      <c r="G52" s="148"/>
      <c r="H52" s="149" t="s">
        <v>75</v>
      </c>
      <c r="I52" s="342"/>
      <c r="J52" s="148"/>
      <c r="K52" s="148"/>
      <c r="L52" s="197" t="s">
        <v>75</v>
      </c>
      <c r="M52" s="148"/>
      <c r="N52" s="148"/>
      <c r="O52" s="197" t="s">
        <v>75</v>
      </c>
      <c r="P52" s="342"/>
      <c r="Q52" s="12"/>
      <c r="R52" s="240"/>
      <c r="S52" s="6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s="2" customFormat="1" ht="20.25" customHeight="1" hidden="1">
      <c r="A53" s="18"/>
      <c r="B53" s="58" t="s">
        <v>238</v>
      </c>
      <c r="C53" s="289"/>
      <c r="D53" s="24"/>
      <c r="E53" s="24"/>
      <c r="F53" s="352"/>
      <c r="G53" s="165"/>
      <c r="H53" s="149" t="s">
        <v>75</v>
      </c>
      <c r="I53" s="353"/>
      <c r="J53" s="352"/>
      <c r="K53" s="165"/>
      <c r="L53" s="197" t="s">
        <v>75</v>
      </c>
      <c r="M53" s="352"/>
      <c r="N53" s="165"/>
      <c r="O53" s="197" t="s">
        <v>75</v>
      </c>
      <c r="P53" s="353"/>
      <c r="Q53" s="65"/>
      <c r="R53" s="237"/>
      <c r="S53" s="6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2" customFormat="1" ht="15.75" customHeight="1" hidden="1">
      <c r="A54" s="18"/>
      <c r="B54" s="22" t="s">
        <v>31</v>
      </c>
      <c r="C54" s="537" t="s">
        <v>9</v>
      </c>
      <c r="D54" s="160"/>
      <c r="E54" s="161"/>
      <c r="F54" s="354"/>
      <c r="G54" s="354"/>
      <c r="H54" s="354"/>
      <c r="I54" s="355"/>
      <c r="J54" s="354"/>
      <c r="K54" s="354"/>
      <c r="L54" s="354"/>
      <c r="M54" s="356"/>
      <c r="N54" s="354"/>
      <c r="O54" s="354"/>
      <c r="P54" s="355"/>
      <c r="Q54" s="163"/>
      <c r="R54" s="306"/>
      <c r="S54" s="6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s="2" customFormat="1" ht="10.5" customHeight="1" hidden="1">
      <c r="A55" s="18" t="s">
        <v>212</v>
      </c>
      <c r="B55" s="10"/>
      <c r="C55" s="538"/>
      <c r="D55" s="24" t="s">
        <v>27</v>
      </c>
      <c r="E55" s="26">
        <v>2015</v>
      </c>
      <c r="F55" s="352"/>
      <c r="G55" s="27"/>
      <c r="H55" s="149" t="s">
        <v>75</v>
      </c>
      <c r="I55" s="59"/>
      <c r="J55" s="352"/>
      <c r="K55" s="27"/>
      <c r="L55" s="197" t="s">
        <v>75</v>
      </c>
      <c r="M55" s="352"/>
      <c r="N55" s="27"/>
      <c r="O55" s="197" t="s">
        <v>75</v>
      </c>
      <c r="P55" s="59"/>
      <c r="Q55" s="59"/>
      <c r="R55" s="59"/>
      <c r="S55" s="6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s="2" customFormat="1" ht="10.5" customHeight="1" hidden="1">
      <c r="A56" s="19" t="s">
        <v>213</v>
      </c>
      <c r="B56" s="11"/>
      <c r="C56" s="538"/>
      <c r="D56" s="24" t="s">
        <v>27</v>
      </c>
      <c r="E56" s="26">
        <v>2015</v>
      </c>
      <c r="F56" s="352"/>
      <c r="G56" s="27"/>
      <c r="H56" s="149" t="s">
        <v>75</v>
      </c>
      <c r="I56" s="59"/>
      <c r="J56" s="352"/>
      <c r="K56" s="27"/>
      <c r="L56" s="197" t="s">
        <v>75</v>
      </c>
      <c r="M56" s="352"/>
      <c r="N56" s="27"/>
      <c r="O56" s="197" t="s">
        <v>75</v>
      </c>
      <c r="P56" s="59"/>
      <c r="Q56" s="59"/>
      <c r="R56" s="59"/>
      <c r="S56" s="6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s="2" customFormat="1" ht="31.5" customHeight="1" hidden="1">
      <c r="A57" s="304" t="s">
        <v>168</v>
      </c>
      <c r="B57" s="17" t="s">
        <v>37</v>
      </c>
      <c r="C57" s="538"/>
      <c r="D57" s="67"/>
      <c r="E57" s="68"/>
      <c r="F57" s="363"/>
      <c r="G57" s="165"/>
      <c r="H57" s="149" t="s">
        <v>75</v>
      </c>
      <c r="I57" s="353"/>
      <c r="J57" s="363"/>
      <c r="K57" s="165"/>
      <c r="L57" s="364" t="s">
        <v>75</v>
      </c>
      <c r="M57" s="363"/>
      <c r="N57" s="165"/>
      <c r="O57" s="364" t="s">
        <v>75</v>
      </c>
      <c r="P57" s="353"/>
      <c r="Q57" s="65"/>
      <c r="R57" s="65"/>
      <c r="S57" s="6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s="2" customFormat="1" ht="12.75" customHeight="1" hidden="1">
      <c r="A58" s="18"/>
      <c r="B58" s="21" t="s">
        <v>15</v>
      </c>
      <c r="C58" s="538"/>
      <c r="D58" s="160"/>
      <c r="E58" s="161"/>
      <c r="F58" s="354"/>
      <c r="G58" s="354"/>
      <c r="H58" s="354"/>
      <c r="I58" s="355"/>
      <c r="J58" s="354"/>
      <c r="K58" s="354"/>
      <c r="L58" s="354"/>
      <c r="M58" s="356"/>
      <c r="N58" s="354"/>
      <c r="O58" s="354"/>
      <c r="P58" s="355"/>
      <c r="Q58" s="163"/>
      <c r="R58" s="306"/>
      <c r="S58" s="6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s="2" customFormat="1" ht="27" customHeight="1" hidden="1">
      <c r="A59" s="18"/>
      <c r="B59" s="58" t="s">
        <v>239</v>
      </c>
      <c r="C59" s="538"/>
      <c r="D59" s="24"/>
      <c r="E59" s="24"/>
      <c r="F59" s="352"/>
      <c r="G59" s="148"/>
      <c r="H59" s="149" t="s">
        <v>75</v>
      </c>
      <c r="I59" s="342"/>
      <c r="J59" s="352"/>
      <c r="K59" s="148"/>
      <c r="L59" s="149" t="s">
        <v>75</v>
      </c>
      <c r="M59" s="352"/>
      <c r="N59" s="148"/>
      <c r="O59" s="149" t="s">
        <v>75</v>
      </c>
      <c r="P59" s="342"/>
      <c r="Q59" s="12"/>
      <c r="R59" s="12"/>
      <c r="S59" s="6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s="2" customFormat="1" ht="15" customHeight="1" hidden="1">
      <c r="A60" s="18"/>
      <c r="B60" s="22" t="s">
        <v>31</v>
      </c>
      <c r="C60" s="538"/>
      <c r="D60" s="160"/>
      <c r="E60" s="161"/>
      <c r="F60" s="354"/>
      <c r="G60" s="354"/>
      <c r="H60" s="149" t="s">
        <v>75</v>
      </c>
      <c r="I60" s="355"/>
      <c r="J60" s="354"/>
      <c r="K60" s="354"/>
      <c r="L60" s="354"/>
      <c r="M60" s="356"/>
      <c r="N60" s="354"/>
      <c r="O60" s="354"/>
      <c r="P60" s="355"/>
      <c r="Q60" s="163"/>
      <c r="R60" s="306"/>
      <c r="S60" s="6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s="2" customFormat="1" ht="12.75" customHeight="1" hidden="1">
      <c r="A61" s="18" t="s">
        <v>214</v>
      </c>
      <c r="B61" s="22"/>
      <c r="C61" s="538"/>
      <c r="D61" s="24" t="s">
        <v>28</v>
      </c>
      <c r="E61" s="26">
        <v>2015</v>
      </c>
      <c r="F61" s="352"/>
      <c r="G61" s="148"/>
      <c r="H61" s="148"/>
      <c r="I61" s="342"/>
      <c r="J61" s="352"/>
      <c r="K61" s="148"/>
      <c r="L61" s="356"/>
      <c r="M61" s="352"/>
      <c r="N61" s="148"/>
      <c r="O61" s="356"/>
      <c r="P61" s="342"/>
      <c r="Q61" s="12"/>
      <c r="R61" s="12"/>
      <c r="S61" s="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12.75" customHeight="1" hidden="1">
      <c r="A62" s="19" t="s">
        <v>215</v>
      </c>
      <c r="B62" s="23"/>
      <c r="C62" s="538"/>
      <c r="D62" s="24" t="s">
        <v>28</v>
      </c>
      <c r="E62" s="26">
        <v>2015</v>
      </c>
      <c r="F62" s="352"/>
      <c r="G62" s="148"/>
      <c r="H62" s="148"/>
      <c r="I62" s="342"/>
      <c r="J62" s="352"/>
      <c r="K62" s="148"/>
      <c r="L62" s="356"/>
      <c r="M62" s="352"/>
      <c r="N62" s="148"/>
      <c r="O62" s="356"/>
      <c r="P62" s="342"/>
      <c r="Q62" s="12"/>
      <c r="R62" s="12"/>
      <c r="S62" s="6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2" customFormat="1" ht="22.5" customHeight="1" hidden="1">
      <c r="A63" s="18"/>
      <c r="B63" s="58" t="s">
        <v>238</v>
      </c>
      <c r="C63" s="538"/>
      <c r="D63" s="24"/>
      <c r="E63" s="24"/>
      <c r="F63" s="363"/>
      <c r="G63" s="165"/>
      <c r="H63" s="149" t="s">
        <v>75</v>
      </c>
      <c r="I63" s="353"/>
      <c r="J63" s="363"/>
      <c r="K63" s="165"/>
      <c r="L63" s="149" t="s">
        <v>75</v>
      </c>
      <c r="M63" s="363"/>
      <c r="N63" s="165"/>
      <c r="O63" s="149" t="s">
        <v>75</v>
      </c>
      <c r="P63" s="353"/>
      <c r="Q63" s="65"/>
      <c r="R63" s="65"/>
      <c r="S63" s="6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2" customFormat="1" ht="12.75" customHeight="1" hidden="1">
      <c r="A64" s="18"/>
      <c r="B64" s="22" t="s">
        <v>31</v>
      </c>
      <c r="C64" s="538"/>
      <c r="D64" s="160"/>
      <c r="E64" s="161"/>
      <c r="F64" s="354"/>
      <c r="G64" s="354"/>
      <c r="H64" s="149" t="s">
        <v>75</v>
      </c>
      <c r="I64" s="355"/>
      <c r="J64" s="354"/>
      <c r="K64" s="354"/>
      <c r="L64" s="354"/>
      <c r="M64" s="356"/>
      <c r="N64" s="354"/>
      <c r="O64" s="354"/>
      <c r="P64" s="355"/>
      <c r="Q64" s="163"/>
      <c r="R64" s="306"/>
      <c r="S64" s="6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2" customFormat="1" ht="12.75" customHeight="1" hidden="1">
      <c r="A65" s="18" t="s">
        <v>216</v>
      </c>
      <c r="B65" s="10"/>
      <c r="C65" s="538"/>
      <c r="D65" s="24" t="s">
        <v>27</v>
      </c>
      <c r="E65" s="26">
        <v>2015</v>
      </c>
      <c r="F65" s="352"/>
      <c r="G65" s="27"/>
      <c r="H65" s="149" t="s">
        <v>75</v>
      </c>
      <c r="I65" s="59"/>
      <c r="J65" s="352"/>
      <c r="K65" s="27"/>
      <c r="L65" s="149" t="s">
        <v>75</v>
      </c>
      <c r="M65" s="352"/>
      <c r="N65" s="27"/>
      <c r="O65" s="149" t="s">
        <v>75</v>
      </c>
      <c r="P65" s="59"/>
      <c r="Q65" s="59"/>
      <c r="R65" s="59"/>
      <c r="S65" s="6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2" customFormat="1" ht="12.75" customHeight="1" hidden="1" thickBot="1">
      <c r="A66" s="307" t="s">
        <v>217</v>
      </c>
      <c r="B66" s="308"/>
      <c r="C66" s="539"/>
      <c r="D66" s="277" t="s">
        <v>27</v>
      </c>
      <c r="E66" s="275">
        <v>2015</v>
      </c>
      <c r="F66" s="365"/>
      <c r="G66" s="297"/>
      <c r="H66" s="149" t="s">
        <v>75</v>
      </c>
      <c r="I66" s="280"/>
      <c r="J66" s="365"/>
      <c r="K66" s="297"/>
      <c r="L66" s="149" t="s">
        <v>75</v>
      </c>
      <c r="M66" s="365"/>
      <c r="N66" s="297"/>
      <c r="O66" s="149" t="s">
        <v>75</v>
      </c>
      <c r="P66" s="280"/>
      <c r="Q66" s="280"/>
      <c r="R66" s="280"/>
      <c r="S66" s="24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ht="75" customHeight="1" hidden="1" thickBot="1" thickTop="1">
      <c r="A67" s="281" t="s">
        <v>42</v>
      </c>
      <c r="B67" s="282" t="s">
        <v>261</v>
      </c>
      <c r="C67" s="292" t="s">
        <v>9</v>
      </c>
      <c r="D67" s="283"/>
      <c r="E67" s="311"/>
      <c r="F67" s="312" t="s">
        <v>75</v>
      </c>
      <c r="G67" s="366"/>
      <c r="H67" s="366"/>
      <c r="I67" s="338"/>
      <c r="J67" s="312" t="s">
        <v>75</v>
      </c>
      <c r="K67" s="366"/>
      <c r="L67" s="366"/>
      <c r="M67" s="312" t="s">
        <v>75</v>
      </c>
      <c r="N67" s="366"/>
      <c r="O67" s="366"/>
      <c r="P67" s="338"/>
      <c r="Q67" s="314"/>
      <c r="R67" s="314"/>
      <c r="S67" s="31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ht="16.5" customHeight="1" hidden="1" thickTop="1">
      <c r="A68" s="264"/>
      <c r="B68" s="265" t="s">
        <v>30</v>
      </c>
      <c r="C68" s="288"/>
      <c r="D68" s="266"/>
      <c r="E68" s="266"/>
      <c r="F68" s="339"/>
      <c r="G68" s="339"/>
      <c r="H68" s="339"/>
      <c r="I68" s="340"/>
      <c r="J68" s="339"/>
      <c r="K68" s="339"/>
      <c r="L68" s="339"/>
      <c r="M68" s="339"/>
      <c r="N68" s="339"/>
      <c r="O68" s="339"/>
      <c r="P68" s="340"/>
      <c r="Q68" s="268"/>
      <c r="R68" s="268"/>
      <c r="S68" s="69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ht="52.5" customHeight="1" hidden="1">
      <c r="A69" s="263" t="s">
        <v>218</v>
      </c>
      <c r="B69" s="244" t="s">
        <v>260</v>
      </c>
      <c r="C69" s="288"/>
      <c r="D69" s="9"/>
      <c r="E69" s="9"/>
      <c r="F69" s="223" t="s">
        <v>75</v>
      </c>
      <c r="G69" s="148"/>
      <c r="H69" s="148"/>
      <c r="I69" s="342"/>
      <c r="J69" s="223" t="s">
        <v>75</v>
      </c>
      <c r="K69" s="148"/>
      <c r="L69" s="148"/>
      <c r="M69" s="223" t="s">
        <v>75</v>
      </c>
      <c r="N69" s="148"/>
      <c r="O69" s="148"/>
      <c r="P69" s="342"/>
      <c r="Q69" s="12"/>
      <c r="R69" s="12"/>
      <c r="S69" s="6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ht="19.5" customHeight="1" hidden="1">
      <c r="A70" s="36"/>
      <c r="B70" s="58" t="s">
        <v>239</v>
      </c>
      <c r="C70" s="288"/>
      <c r="D70" s="25"/>
      <c r="E70" s="26"/>
      <c r="F70" s="223" t="s">
        <v>75</v>
      </c>
      <c r="G70" s="345"/>
      <c r="H70" s="345"/>
      <c r="I70" s="342"/>
      <c r="J70" s="223" t="s">
        <v>75</v>
      </c>
      <c r="K70" s="345"/>
      <c r="L70" s="345"/>
      <c r="M70" s="223" t="s">
        <v>75</v>
      </c>
      <c r="N70" s="345"/>
      <c r="O70" s="345"/>
      <c r="P70" s="342"/>
      <c r="Q70" s="71"/>
      <c r="R70" s="71"/>
      <c r="S70" s="22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ht="12.75" customHeight="1" hidden="1">
      <c r="A71" s="36"/>
      <c r="B71" s="22" t="s">
        <v>31</v>
      </c>
      <c r="C71" s="288"/>
      <c r="D71" s="9"/>
      <c r="E71" s="9"/>
      <c r="F71" s="148"/>
      <c r="G71" s="148"/>
      <c r="H71" s="148"/>
      <c r="I71" s="342"/>
      <c r="J71" s="148"/>
      <c r="K71" s="148"/>
      <c r="L71" s="148"/>
      <c r="M71" s="148"/>
      <c r="N71" s="148"/>
      <c r="O71" s="148"/>
      <c r="P71" s="342"/>
      <c r="Q71" s="12"/>
      <c r="R71" s="12"/>
      <c r="S71" s="6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ht="12.75" customHeight="1" hidden="1">
      <c r="A72" s="36" t="s">
        <v>219</v>
      </c>
      <c r="B72" s="8"/>
      <c r="C72" s="288"/>
      <c r="D72" s="24" t="s">
        <v>28</v>
      </c>
      <c r="E72" s="26">
        <v>2015</v>
      </c>
      <c r="F72" s="223" t="s">
        <v>75</v>
      </c>
      <c r="G72" s="27"/>
      <c r="H72" s="27"/>
      <c r="I72" s="59"/>
      <c r="J72" s="223" t="s">
        <v>75</v>
      </c>
      <c r="K72" s="27"/>
      <c r="L72" s="27"/>
      <c r="M72" s="223" t="s">
        <v>75</v>
      </c>
      <c r="N72" s="27"/>
      <c r="O72" s="27"/>
      <c r="P72" s="59"/>
      <c r="Q72" s="59"/>
      <c r="R72" s="59"/>
      <c r="S72" s="6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ht="12.75" customHeight="1" hidden="1">
      <c r="A73" s="36" t="s">
        <v>220</v>
      </c>
      <c r="B73" s="8"/>
      <c r="C73" s="288"/>
      <c r="D73" s="24" t="s">
        <v>28</v>
      </c>
      <c r="E73" s="26">
        <v>2015</v>
      </c>
      <c r="F73" s="223" t="s">
        <v>75</v>
      </c>
      <c r="G73" s="27"/>
      <c r="H73" s="27"/>
      <c r="I73" s="59"/>
      <c r="J73" s="223" t="s">
        <v>75</v>
      </c>
      <c r="K73" s="27"/>
      <c r="L73" s="27"/>
      <c r="M73" s="223" t="s">
        <v>75</v>
      </c>
      <c r="N73" s="27"/>
      <c r="O73" s="27"/>
      <c r="P73" s="59"/>
      <c r="Q73" s="59"/>
      <c r="R73" s="59"/>
      <c r="S73" s="22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ht="21.75" customHeight="1" hidden="1">
      <c r="A74" s="36"/>
      <c r="B74" s="58" t="s">
        <v>238</v>
      </c>
      <c r="C74" s="288"/>
      <c r="D74" s="25"/>
      <c r="E74" s="26"/>
      <c r="F74" s="223" t="s">
        <v>75</v>
      </c>
      <c r="G74" s="345"/>
      <c r="H74" s="345"/>
      <c r="I74" s="342"/>
      <c r="J74" s="223" t="s">
        <v>75</v>
      </c>
      <c r="K74" s="345"/>
      <c r="L74" s="345"/>
      <c r="M74" s="223" t="s">
        <v>75</v>
      </c>
      <c r="N74" s="345"/>
      <c r="O74" s="345"/>
      <c r="P74" s="342"/>
      <c r="Q74" s="71"/>
      <c r="R74" s="71"/>
      <c r="S74" s="22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ht="12.75" customHeight="1" hidden="1">
      <c r="A75" s="36"/>
      <c r="B75" s="22" t="s">
        <v>31</v>
      </c>
      <c r="C75" s="288"/>
      <c r="D75" s="9"/>
      <c r="E75" s="9"/>
      <c r="F75" s="148"/>
      <c r="G75" s="148"/>
      <c r="H75" s="148"/>
      <c r="I75" s="342"/>
      <c r="J75" s="148"/>
      <c r="K75" s="148"/>
      <c r="L75" s="148"/>
      <c r="M75" s="148"/>
      <c r="N75" s="148"/>
      <c r="O75" s="148"/>
      <c r="P75" s="342"/>
      <c r="Q75" s="12"/>
      <c r="R75" s="12"/>
      <c r="S75" s="6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ht="12.75" customHeight="1" hidden="1">
      <c r="A76" s="36" t="s">
        <v>221</v>
      </c>
      <c r="B76" s="26"/>
      <c r="C76" s="288"/>
      <c r="D76" s="24" t="s">
        <v>27</v>
      </c>
      <c r="E76" s="26">
        <v>2015</v>
      </c>
      <c r="F76" s="223" t="s">
        <v>75</v>
      </c>
      <c r="G76" s="27"/>
      <c r="H76" s="60"/>
      <c r="I76" s="59"/>
      <c r="J76" s="223" t="s">
        <v>75</v>
      </c>
      <c r="K76" s="27"/>
      <c r="L76" s="60"/>
      <c r="M76" s="223" t="s">
        <v>75</v>
      </c>
      <c r="N76" s="27"/>
      <c r="O76" s="60"/>
      <c r="P76" s="59"/>
      <c r="Q76" s="59"/>
      <c r="R76" s="59"/>
      <c r="S76" s="6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ht="12.75" customHeight="1" hidden="1">
      <c r="A77" s="36" t="s">
        <v>222</v>
      </c>
      <c r="B77" s="26"/>
      <c r="C77" s="288"/>
      <c r="D77" s="24" t="s">
        <v>27</v>
      </c>
      <c r="E77" s="26">
        <v>2015</v>
      </c>
      <c r="F77" s="223" t="s">
        <v>75</v>
      </c>
      <c r="G77" s="27"/>
      <c r="H77" s="60"/>
      <c r="I77" s="59"/>
      <c r="J77" s="223" t="s">
        <v>75</v>
      </c>
      <c r="K77" s="27"/>
      <c r="L77" s="60"/>
      <c r="M77" s="223" t="s">
        <v>75</v>
      </c>
      <c r="N77" s="27"/>
      <c r="O77" s="60"/>
      <c r="P77" s="59"/>
      <c r="Q77" s="59"/>
      <c r="R77" s="59"/>
      <c r="S77" s="6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ht="78.75" customHeight="1" hidden="1">
      <c r="A78" s="263" t="s">
        <v>223</v>
      </c>
      <c r="B78" s="244" t="s">
        <v>262</v>
      </c>
      <c r="C78" s="288"/>
      <c r="D78" s="9"/>
      <c r="E78" s="9"/>
      <c r="F78" s="223" t="s">
        <v>75</v>
      </c>
      <c r="G78" s="148"/>
      <c r="H78" s="148"/>
      <c r="I78" s="342"/>
      <c r="J78" s="223" t="s">
        <v>75</v>
      </c>
      <c r="K78" s="148"/>
      <c r="L78" s="148"/>
      <c r="M78" s="223" t="s">
        <v>75</v>
      </c>
      <c r="N78" s="148"/>
      <c r="O78" s="148"/>
      <c r="P78" s="342"/>
      <c r="Q78" s="12"/>
      <c r="R78" s="12"/>
      <c r="S78" s="6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ht="19.5" customHeight="1" hidden="1">
      <c r="A79" s="36"/>
      <c r="B79" s="58" t="s">
        <v>239</v>
      </c>
      <c r="C79" s="288"/>
      <c r="D79" s="25"/>
      <c r="E79" s="26"/>
      <c r="F79" s="223" t="s">
        <v>75</v>
      </c>
      <c r="G79" s="345"/>
      <c r="H79" s="345"/>
      <c r="I79" s="342"/>
      <c r="J79" s="223" t="s">
        <v>75</v>
      </c>
      <c r="K79" s="345"/>
      <c r="L79" s="345"/>
      <c r="M79" s="223" t="s">
        <v>75</v>
      </c>
      <c r="N79" s="345"/>
      <c r="O79" s="345"/>
      <c r="P79" s="342"/>
      <c r="Q79" s="71"/>
      <c r="R79" s="71"/>
      <c r="S79" s="22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ht="12.75" customHeight="1" hidden="1">
      <c r="A80" s="36"/>
      <c r="B80" s="22" t="s">
        <v>31</v>
      </c>
      <c r="C80" s="288"/>
      <c r="D80" s="9"/>
      <c r="E80" s="9"/>
      <c r="F80" s="148"/>
      <c r="G80" s="148"/>
      <c r="H80" s="148"/>
      <c r="I80" s="342"/>
      <c r="J80" s="148"/>
      <c r="K80" s="148"/>
      <c r="L80" s="148"/>
      <c r="M80" s="148"/>
      <c r="N80" s="148"/>
      <c r="O80" s="148"/>
      <c r="P80" s="342"/>
      <c r="Q80" s="12"/>
      <c r="R80" s="12"/>
      <c r="S80" s="6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ht="12.75" customHeight="1" hidden="1">
      <c r="A81" s="36" t="s">
        <v>224</v>
      </c>
      <c r="B81" s="8"/>
      <c r="C81" s="288"/>
      <c r="D81" s="24" t="s">
        <v>28</v>
      </c>
      <c r="E81" s="26">
        <v>2015</v>
      </c>
      <c r="F81" s="223" t="s">
        <v>75</v>
      </c>
      <c r="G81" s="27"/>
      <c r="H81" s="27"/>
      <c r="I81" s="59"/>
      <c r="J81" s="223" t="s">
        <v>75</v>
      </c>
      <c r="K81" s="27"/>
      <c r="L81" s="27"/>
      <c r="M81" s="223" t="s">
        <v>75</v>
      </c>
      <c r="N81" s="27"/>
      <c r="O81" s="27"/>
      <c r="P81" s="59"/>
      <c r="Q81" s="59"/>
      <c r="R81" s="59"/>
      <c r="S81" s="6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ht="12.75" customHeight="1" hidden="1">
      <c r="A82" s="36" t="s">
        <v>225</v>
      </c>
      <c r="B82" s="8"/>
      <c r="C82" s="288"/>
      <c r="D82" s="24" t="s">
        <v>28</v>
      </c>
      <c r="E82" s="26">
        <v>2015</v>
      </c>
      <c r="F82" s="223" t="s">
        <v>75</v>
      </c>
      <c r="G82" s="27"/>
      <c r="H82" s="27"/>
      <c r="I82" s="59"/>
      <c r="J82" s="223" t="s">
        <v>75</v>
      </c>
      <c r="K82" s="27"/>
      <c r="L82" s="27"/>
      <c r="M82" s="223" t="s">
        <v>75</v>
      </c>
      <c r="N82" s="27"/>
      <c r="O82" s="27"/>
      <c r="P82" s="59"/>
      <c r="Q82" s="59"/>
      <c r="R82" s="59"/>
      <c r="S82" s="22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ht="21.75" customHeight="1" hidden="1">
      <c r="A83" s="36"/>
      <c r="B83" s="58" t="s">
        <v>238</v>
      </c>
      <c r="C83" s="288"/>
      <c r="D83" s="25"/>
      <c r="E83" s="26"/>
      <c r="F83" s="223" t="s">
        <v>75</v>
      </c>
      <c r="G83" s="345"/>
      <c r="H83" s="345"/>
      <c r="I83" s="342"/>
      <c r="J83" s="223" t="s">
        <v>75</v>
      </c>
      <c r="K83" s="345"/>
      <c r="L83" s="345"/>
      <c r="M83" s="223" t="s">
        <v>75</v>
      </c>
      <c r="N83" s="345"/>
      <c r="O83" s="345"/>
      <c r="P83" s="342"/>
      <c r="Q83" s="71"/>
      <c r="R83" s="71"/>
      <c r="S83" s="22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4" spans="1:220" ht="12.75" customHeight="1" hidden="1">
      <c r="A84" s="36"/>
      <c r="B84" s="22" t="s">
        <v>31</v>
      </c>
      <c r="C84" s="288"/>
      <c r="D84" s="9"/>
      <c r="E84" s="9"/>
      <c r="F84" s="148"/>
      <c r="G84" s="148"/>
      <c r="H84" s="148"/>
      <c r="I84" s="342"/>
      <c r="J84" s="148"/>
      <c r="K84" s="148"/>
      <c r="L84" s="148"/>
      <c r="M84" s="148"/>
      <c r="N84" s="148"/>
      <c r="O84" s="148"/>
      <c r="P84" s="342"/>
      <c r="Q84" s="12"/>
      <c r="R84" s="12"/>
      <c r="S84" s="6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</row>
    <row r="85" spans="1:220" ht="12.75" customHeight="1" hidden="1">
      <c r="A85" s="36" t="s">
        <v>226</v>
      </c>
      <c r="B85" s="26"/>
      <c r="C85" s="288"/>
      <c r="D85" s="24" t="s">
        <v>27</v>
      </c>
      <c r="E85" s="26">
        <v>2015</v>
      </c>
      <c r="F85" s="223" t="s">
        <v>75</v>
      </c>
      <c r="G85" s="27"/>
      <c r="H85" s="60"/>
      <c r="I85" s="59"/>
      <c r="J85" s="223" t="s">
        <v>75</v>
      </c>
      <c r="K85" s="27"/>
      <c r="L85" s="60"/>
      <c r="M85" s="223" t="s">
        <v>75</v>
      </c>
      <c r="N85" s="27"/>
      <c r="O85" s="60"/>
      <c r="P85" s="59"/>
      <c r="Q85" s="59"/>
      <c r="R85" s="59"/>
      <c r="S85" s="6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</row>
    <row r="86" spans="1:220" ht="12.75" customHeight="1" hidden="1" thickBot="1">
      <c r="A86" s="274" t="s">
        <v>227</v>
      </c>
      <c r="B86" s="275"/>
      <c r="C86" s="289"/>
      <c r="D86" s="277" t="s">
        <v>27</v>
      </c>
      <c r="E86" s="275">
        <v>2015</v>
      </c>
      <c r="F86" s="296" t="s">
        <v>75</v>
      </c>
      <c r="G86" s="297"/>
      <c r="H86" s="279"/>
      <c r="I86" s="280"/>
      <c r="J86" s="296" t="s">
        <v>75</v>
      </c>
      <c r="K86" s="297"/>
      <c r="L86" s="279"/>
      <c r="M86" s="296" t="s">
        <v>75</v>
      </c>
      <c r="N86" s="297"/>
      <c r="O86" s="279"/>
      <c r="P86" s="280"/>
      <c r="Q86" s="280"/>
      <c r="R86" s="280"/>
      <c r="S86" s="27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</row>
    <row r="87" spans="1:220" s="2" customFormat="1" ht="24" customHeight="1">
      <c r="A87" s="227"/>
      <c r="B87" s="228"/>
      <c r="C87" s="229"/>
      <c r="D87" s="230"/>
      <c r="E87" s="231"/>
      <c r="F87" s="232"/>
      <c r="G87" s="233"/>
      <c r="H87" s="234"/>
      <c r="I87" s="235"/>
      <c r="J87" s="232"/>
      <c r="K87" s="233"/>
      <c r="L87" s="234"/>
      <c r="M87" s="232"/>
      <c r="N87" s="233"/>
      <c r="O87" s="234"/>
      <c r="P87" s="235"/>
      <c r="Q87" s="235"/>
      <c r="R87" s="235"/>
      <c r="S87" s="236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</row>
    <row r="88" spans="1:19" ht="41.25" customHeight="1">
      <c r="A88" s="32"/>
      <c r="B88" s="533" t="s">
        <v>5</v>
      </c>
      <c r="C88" s="533"/>
      <c r="D88" s="47"/>
      <c r="E88" s="47"/>
      <c r="F88" s="48"/>
      <c r="G88" s="48"/>
      <c r="H88" s="48"/>
      <c r="I88" s="535" t="s">
        <v>273</v>
      </c>
      <c r="J88" s="535"/>
      <c r="K88" s="535"/>
      <c r="L88" s="535"/>
      <c r="M88" s="535"/>
      <c r="N88" s="535"/>
      <c r="O88" s="535"/>
      <c r="P88" s="535"/>
      <c r="Q88" s="535"/>
      <c r="R88" s="535"/>
      <c r="S88" s="1"/>
    </row>
    <row r="89" spans="1:19" ht="39" customHeight="1">
      <c r="A89" s="32"/>
      <c r="B89" s="533" t="s">
        <v>178</v>
      </c>
      <c r="C89" s="533"/>
      <c r="D89" s="533"/>
      <c r="E89" s="533"/>
      <c r="F89" s="533"/>
      <c r="G89" s="533"/>
      <c r="H89" s="48"/>
      <c r="I89" s="540" t="s">
        <v>274</v>
      </c>
      <c r="J89" s="540"/>
      <c r="K89" s="540"/>
      <c r="L89" s="540"/>
      <c r="M89" s="540"/>
      <c r="N89" s="540"/>
      <c r="O89" s="540"/>
      <c r="P89" s="540"/>
      <c r="Q89" s="540"/>
      <c r="R89" s="540"/>
      <c r="S89" s="15"/>
    </row>
    <row r="90" spans="1:19" ht="8.25" customHeight="1">
      <c r="A90" s="32"/>
      <c r="B90" s="16"/>
      <c r="C90" s="51"/>
      <c r="D90" s="52"/>
      <c r="E90" s="52"/>
      <c r="F90" s="48"/>
      <c r="G90" s="48"/>
      <c r="H90" s="48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1"/>
    </row>
    <row r="91" spans="2:19" ht="15.75" customHeight="1">
      <c r="B91" s="14" t="s">
        <v>1</v>
      </c>
      <c r="C91" s="49"/>
      <c r="D91" s="53"/>
      <c r="E91" s="53"/>
      <c r="F91" s="54"/>
      <c r="G91" s="54"/>
      <c r="H91" s="54"/>
      <c r="J91" s="55"/>
      <c r="K91" s="55"/>
      <c r="L91" s="55"/>
      <c r="M91" s="55"/>
      <c r="N91" s="55"/>
      <c r="O91" s="50" t="s">
        <v>1</v>
      </c>
      <c r="P91" s="51"/>
      <c r="Q91" s="51"/>
      <c r="R91" s="51"/>
      <c r="S91" s="14"/>
    </row>
    <row r="92" spans="1:19" ht="18.75">
      <c r="A92" s="33"/>
      <c r="B92" s="1"/>
      <c r="C92" s="49"/>
      <c r="D92" s="53"/>
      <c r="E92" s="53"/>
      <c r="F92" s="54"/>
      <c r="G92" s="54"/>
      <c r="H92" s="54"/>
      <c r="I92" s="50"/>
      <c r="J92" s="50"/>
      <c r="K92" s="50"/>
      <c r="L92" s="50"/>
      <c r="M92" s="50"/>
      <c r="N92" s="50"/>
      <c r="O92" s="50"/>
      <c r="P92" s="49"/>
      <c r="Q92" s="49"/>
      <c r="R92" s="49"/>
      <c r="S92" s="14"/>
    </row>
    <row r="93" spans="1:19" ht="18.75">
      <c r="A93" s="33"/>
      <c r="B93" s="1"/>
      <c r="C93" s="49"/>
      <c r="D93" s="53"/>
      <c r="E93" s="53"/>
      <c r="F93" s="54"/>
      <c r="G93" s="54"/>
      <c r="H93" s="54"/>
      <c r="I93" s="50"/>
      <c r="J93" s="50"/>
      <c r="K93" s="50"/>
      <c r="L93" s="50"/>
      <c r="M93" s="50"/>
      <c r="N93" s="50"/>
      <c r="O93" s="50"/>
      <c r="P93" s="49"/>
      <c r="Q93" s="49"/>
      <c r="R93" s="49"/>
      <c r="S93" s="14"/>
    </row>
    <row r="94" spans="1:19" ht="18.75">
      <c r="A94" s="33"/>
      <c r="B94" s="1"/>
      <c r="C94" s="49"/>
      <c r="D94" s="53"/>
      <c r="E94" s="53"/>
      <c r="F94" s="54"/>
      <c r="G94" s="54"/>
      <c r="H94" s="54"/>
      <c r="I94" s="50"/>
      <c r="J94" s="50"/>
      <c r="K94" s="50"/>
      <c r="L94" s="50"/>
      <c r="M94" s="50"/>
      <c r="N94" s="50"/>
      <c r="O94" s="50"/>
      <c r="P94" s="49"/>
      <c r="Q94" s="49"/>
      <c r="R94" s="49"/>
      <c r="S94" s="14"/>
    </row>
    <row r="95" spans="1:19" ht="18.75">
      <c r="A95" s="33"/>
      <c r="B95" s="1"/>
      <c r="C95" s="49"/>
      <c r="D95" s="53"/>
      <c r="E95" s="53"/>
      <c r="F95" s="54"/>
      <c r="G95" s="54"/>
      <c r="H95" s="54"/>
      <c r="I95" s="50"/>
      <c r="J95" s="50"/>
      <c r="K95" s="50"/>
      <c r="L95" s="50"/>
      <c r="M95" s="50"/>
      <c r="N95" s="50"/>
      <c r="O95" s="50"/>
      <c r="P95" s="49"/>
      <c r="Q95" s="49"/>
      <c r="R95" s="49"/>
      <c r="S95" s="14"/>
    </row>
    <row r="96" spans="1:19" ht="18.75">
      <c r="A96" s="33"/>
      <c r="B96" s="1"/>
      <c r="C96" s="49"/>
      <c r="D96" s="53"/>
      <c r="E96" s="53"/>
      <c r="F96" s="54"/>
      <c r="G96" s="54"/>
      <c r="H96" s="54"/>
      <c r="I96" s="50"/>
      <c r="J96" s="50"/>
      <c r="K96" s="50"/>
      <c r="L96" s="50"/>
      <c r="M96" s="50"/>
      <c r="N96" s="50"/>
      <c r="O96" s="50"/>
      <c r="P96" s="49"/>
      <c r="Q96" s="49"/>
      <c r="R96" s="49"/>
      <c r="S96" s="14"/>
    </row>
    <row r="97" spans="1:19" ht="18.75">
      <c r="A97" s="33"/>
      <c r="B97" s="1"/>
      <c r="C97" s="49"/>
      <c r="D97" s="53"/>
      <c r="E97" s="53"/>
      <c r="F97" s="54"/>
      <c r="G97" s="54"/>
      <c r="H97" s="54"/>
      <c r="I97" s="50"/>
      <c r="J97" s="50"/>
      <c r="K97" s="50"/>
      <c r="L97" s="50"/>
      <c r="M97" s="50"/>
      <c r="N97" s="50"/>
      <c r="O97" s="50"/>
      <c r="P97" s="49"/>
      <c r="Q97" s="49"/>
      <c r="R97" s="49"/>
      <c r="S97" s="14"/>
    </row>
    <row r="98" spans="1:19" ht="18.75">
      <c r="A98" s="33"/>
      <c r="B98" s="1"/>
      <c r="C98" s="49"/>
      <c r="D98" s="53"/>
      <c r="E98" s="53"/>
      <c r="F98" s="54"/>
      <c r="G98" s="54"/>
      <c r="H98" s="54"/>
      <c r="I98" s="50"/>
      <c r="J98" s="50"/>
      <c r="K98" s="50"/>
      <c r="L98" s="50"/>
      <c r="M98" s="50"/>
      <c r="N98" s="50"/>
      <c r="O98" s="50"/>
      <c r="P98" s="49"/>
      <c r="Q98" s="49"/>
      <c r="R98" s="49"/>
      <c r="S98" s="14"/>
    </row>
    <row r="99" spans="1:19" ht="18.75">
      <c r="A99" s="33"/>
      <c r="B99" s="1"/>
      <c r="C99" s="49"/>
      <c r="D99" s="53"/>
      <c r="E99" s="53"/>
      <c r="F99" s="54"/>
      <c r="G99" s="54"/>
      <c r="H99" s="54"/>
      <c r="I99" s="50"/>
      <c r="J99" s="50"/>
      <c r="K99" s="50"/>
      <c r="L99" s="50"/>
      <c r="M99" s="50"/>
      <c r="N99" s="50"/>
      <c r="O99" s="50"/>
      <c r="P99" s="49"/>
      <c r="Q99" s="49"/>
      <c r="R99" s="49"/>
      <c r="S99" s="14"/>
    </row>
    <row r="100" spans="1:19" ht="18.75">
      <c r="A100" s="33"/>
      <c r="B100" s="1"/>
      <c r="C100" s="49"/>
      <c r="D100" s="53"/>
      <c r="E100" s="53"/>
      <c r="F100" s="54"/>
      <c r="G100" s="54"/>
      <c r="H100" s="54"/>
      <c r="I100" s="50"/>
      <c r="J100" s="50"/>
      <c r="K100" s="50"/>
      <c r="L100" s="50"/>
      <c r="M100" s="50"/>
      <c r="N100" s="50"/>
      <c r="O100" s="50"/>
      <c r="P100" s="49"/>
      <c r="Q100" s="49"/>
      <c r="R100" s="49"/>
      <c r="S100" s="14"/>
    </row>
    <row r="101" spans="1:19" ht="18.75">
      <c r="A101" s="33"/>
      <c r="B101" s="1"/>
      <c r="C101" s="49"/>
      <c r="D101" s="53"/>
      <c r="E101" s="53"/>
      <c r="F101" s="54"/>
      <c r="G101" s="54"/>
      <c r="H101" s="54"/>
      <c r="I101" s="50"/>
      <c r="J101" s="50"/>
      <c r="K101" s="50"/>
      <c r="L101" s="50"/>
      <c r="M101" s="50"/>
      <c r="N101" s="50"/>
      <c r="O101" s="50"/>
      <c r="P101" s="49"/>
      <c r="Q101" s="49"/>
      <c r="R101" s="49"/>
      <c r="S101" s="14"/>
    </row>
    <row r="102" spans="1:19" ht="18.75">
      <c r="A102" s="33"/>
      <c r="B102" s="1"/>
      <c r="C102" s="49"/>
      <c r="D102" s="53"/>
      <c r="E102" s="53"/>
      <c r="F102" s="54"/>
      <c r="G102" s="54"/>
      <c r="H102" s="54"/>
      <c r="I102" s="50"/>
      <c r="J102" s="50"/>
      <c r="K102" s="50"/>
      <c r="L102" s="50"/>
      <c r="M102" s="50"/>
      <c r="N102" s="50"/>
      <c r="O102" s="50"/>
      <c r="P102" s="49"/>
      <c r="Q102" s="49"/>
      <c r="R102" s="49"/>
      <c r="S102" s="14"/>
    </row>
    <row r="103" spans="1:3" ht="18.75">
      <c r="A103" s="34"/>
      <c r="B103" s="7"/>
      <c r="C103" s="56"/>
    </row>
    <row r="104" spans="1:3" ht="18.75">
      <c r="A104" s="35"/>
      <c r="B104" s="7"/>
      <c r="C104" s="56"/>
    </row>
  </sheetData>
  <sheetProtection/>
  <mergeCells count="31">
    <mergeCell ref="A6:A11"/>
    <mergeCell ref="H10:H11"/>
    <mergeCell ref="O10:O11"/>
    <mergeCell ref="J6:L9"/>
    <mergeCell ref="B6:B11"/>
    <mergeCell ref="N10:N11"/>
    <mergeCell ref="C25:C35"/>
    <mergeCell ref="L10:L11"/>
    <mergeCell ref="F6:I9"/>
    <mergeCell ref="M6:O9"/>
    <mergeCell ref="I10:I11"/>
    <mergeCell ref="B89:G89"/>
    <mergeCell ref="D6:D11"/>
    <mergeCell ref="I88:R88"/>
    <mergeCell ref="F10:F11"/>
    <mergeCell ref="E6:E11"/>
    <mergeCell ref="M10:M11"/>
    <mergeCell ref="C54:C66"/>
    <mergeCell ref="J10:J11"/>
    <mergeCell ref="I89:R90"/>
    <mergeCell ref="B88:C88"/>
    <mergeCell ref="M1:S1"/>
    <mergeCell ref="G10:G11"/>
    <mergeCell ref="S6:S11"/>
    <mergeCell ref="P10:P11"/>
    <mergeCell ref="Q10:R10"/>
    <mergeCell ref="K10:K11"/>
    <mergeCell ref="M2:S2"/>
    <mergeCell ref="A4:S4"/>
    <mergeCell ref="P6:R9"/>
    <mergeCell ref="C6:C11"/>
  </mergeCells>
  <printOptions/>
  <pageMargins left="0.45" right="0.1968503937007874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">
      <selection activeCell="J8" sqref="J8"/>
    </sheetView>
  </sheetViews>
  <sheetFormatPr defaultColWidth="9.00390625" defaultRowHeight="12.75"/>
  <cols>
    <col min="1" max="1" width="4.125" style="73" customWidth="1"/>
    <col min="2" max="2" width="49.625" style="73" customWidth="1"/>
    <col min="3" max="3" width="25.75390625" style="74" customWidth="1"/>
    <col min="4" max="4" width="19.25390625" style="73" hidden="1" customWidth="1"/>
    <col min="5" max="5" width="21.625" style="74" customWidth="1"/>
    <col min="6" max="6" width="22.00390625" style="74" customWidth="1"/>
    <col min="7" max="7" width="11.875" style="98" customWidth="1"/>
    <col min="8" max="8" width="12.875" style="98" customWidth="1"/>
    <col min="9" max="16384" width="9.125" style="73" customWidth="1"/>
  </cols>
  <sheetData>
    <row r="1" spans="2:12" ht="33.75" customHeight="1" hidden="1">
      <c r="B1" s="259" t="s">
        <v>177</v>
      </c>
      <c r="E1" s="520" t="s">
        <v>193</v>
      </c>
      <c r="F1" s="520"/>
      <c r="G1" s="520"/>
      <c r="H1" s="520"/>
      <c r="I1" s="519"/>
      <c r="J1" s="519"/>
      <c r="K1" s="519"/>
      <c r="L1" s="253"/>
    </row>
    <row r="2" spans="5:8" ht="30" customHeight="1">
      <c r="E2" s="73"/>
      <c r="F2" s="519" t="s">
        <v>228</v>
      </c>
      <c r="G2" s="519"/>
      <c r="H2" s="519"/>
    </row>
    <row r="3" spans="1:8" ht="62.25" customHeight="1">
      <c r="A3" s="507" t="s">
        <v>278</v>
      </c>
      <c r="B3" s="507"/>
      <c r="C3" s="507"/>
      <c r="D3" s="507"/>
      <c r="E3" s="507"/>
      <c r="F3" s="507"/>
      <c r="G3" s="507"/>
      <c r="H3" s="507"/>
    </row>
    <row r="4" spans="2:8" ht="18" customHeight="1" hidden="1">
      <c r="B4" s="75"/>
      <c r="C4" s="75"/>
      <c r="D4" s="75"/>
      <c r="E4" s="75"/>
      <c r="F4" s="75"/>
      <c r="G4" s="76"/>
      <c r="H4" s="76"/>
    </row>
    <row r="5" spans="1:8" ht="61.5" customHeight="1">
      <c r="A5" s="547" t="s">
        <v>0</v>
      </c>
      <c r="B5" s="547" t="s">
        <v>43</v>
      </c>
      <c r="C5" s="549" t="s">
        <v>44</v>
      </c>
      <c r="D5" s="547" t="s">
        <v>45</v>
      </c>
      <c r="E5" s="549" t="s">
        <v>46</v>
      </c>
      <c r="F5" s="549" t="s">
        <v>47</v>
      </c>
      <c r="G5" s="551" t="s">
        <v>229</v>
      </c>
      <c r="H5" s="552"/>
    </row>
    <row r="6" spans="1:8" ht="14.25" customHeight="1">
      <c r="A6" s="548"/>
      <c r="B6" s="548"/>
      <c r="C6" s="550"/>
      <c r="D6" s="548"/>
      <c r="E6" s="550"/>
      <c r="F6" s="550"/>
      <c r="G6" s="145" t="s">
        <v>189</v>
      </c>
      <c r="H6" s="77" t="s">
        <v>190</v>
      </c>
    </row>
    <row r="7" spans="1:8" ht="12" customHeight="1">
      <c r="A7" s="78">
        <v>1</v>
      </c>
      <c r="B7" s="79">
        <v>2</v>
      </c>
      <c r="C7" s="80">
        <v>3</v>
      </c>
      <c r="D7" s="78">
        <v>4</v>
      </c>
      <c r="E7" s="80" t="s">
        <v>42</v>
      </c>
      <c r="F7" s="80" t="s">
        <v>40</v>
      </c>
      <c r="G7" s="80" t="s">
        <v>48</v>
      </c>
      <c r="H7" s="80" t="s">
        <v>49</v>
      </c>
    </row>
    <row r="8" spans="1:8" ht="19.5" customHeight="1">
      <c r="A8" s="547"/>
      <c r="B8" s="523" t="s">
        <v>180</v>
      </c>
      <c r="C8" s="81" t="s">
        <v>181</v>
      </c>
      <c r="D8" s="79"/>
      <c r="E8" s="79"/>
      <c r="F8" s="79"/>
      <c r="G8" s="335">
        <f>G12</f>
        <v>3235.5</v>
      </c>
      <c r="H8" s="336"/>
    </row>
    <row r="9" spans="1:8" ht="19.5" customHeight="1">
      <c r="A9" s="548"/>
      <c r="B9" s="524"/>
      <c r="C9" s="79"/>
      <c r="D9" s="79"/>
      <c r="E9" s="79"/>
      <c r="F9" s="79"/>
      <c r="G9" s="336"/>
      <c r="H9" s="335">
        <f>H13</f>
        <v>4064.2999999999997</v>
      </c>
    </row>
    <row r="10" spans="1:8" ht="45" customHeight="1" hidden="1">
      <c r="A10" s="513" t="s">
        <v>11</v>
      </c>
      <c r="B10" s="514" t="s">
        <v>191</v>
      </c>
      <c r="C10" s="81" t="s">
        <v>182</v>
      </c>
      <c r="D10" s="555"/>
      <c r="E10" s="82" t="s">
        <v>231</v>
      </c>
      <c r="F10" s="82" t="s">
        <v>184</v>
      </c>
      <c r="G10" s="335">
        <v>0</v>
      </c>
      <c r="H10" s="335"/>
    </row>
    <row r="11" spans="1:8" ht="45" customHeight="1" hidden="1">
      <c r="A11" s="513"/>
      <c r="B11" s="515"/>
      <c r="C11" s="83"/>
      <c r="D11" s="521"/>
      <c r="E11" s="83"/>
      <c r="F11" s="83"/>
      <c r="G11" s="335"/>
      <c r="H11" s="335">
        <v>0</v>
      </c>
    </row>
    <row r="12" spans="1:8" ht="24.75" customHeight="1">
      <c r="A12" s="553" t="s">
        <v>11</v>
      </c>
      <c r="B12" s="555" t="s">
        <v>266</v>
      </c>
      <c r="C12" s="81" t="s">
        <v>183</v>
      </c>
      <c r="D12" s="522"/>
      <c r="E12" s="82" t="s">
        <v>289</v>
      </c>
      <c r="F12" s="385" t="s">
        <v>288</v>
      </c>
      <c r="G12" s="335">
        <f>'Приложение 1'!Q25</f>
        <v>3235.5</v>
      </c>
      <c r="H12" s="335"/>
    </row>
    <row r="13" spans="1:8" ht="24.75" customHeight="1">
      <c r="A13" s="554"/>
      <c r="B13" s="521"/>
      <c r="C13" s="84"/>
      <c r="D13" s="522"/>
      <c r="E13" s="84"/>
      <c r="F13" s="84"/>
      <c r="G13" s="335"/>
      <c r="H13" s="335">
        <f>'Приложение 1'!R25</f>
        <v>4064.2999999999997</v>
      </c>
    </row>
    <row r="14" spans="1:8" ht="25.5" customHeight="1" hidden="1">
      <c r="A14" s="553" t="s">
        <v>33</v>
      </c>
      <c r="B14" s="514" t="s">
        <v>198</v>
      </c>
      <c r="C14" s="81" t="s">
        <v>270</v>
      </c>
      <c r="D14" s="85"/>
      <c r="E14" s="82" t="s">
        <v>230</v>
      </c>
      <c r="F14" s="82" t="s">
        <v>241</v>
      </c>
      <c r="G14" s="335">
        <v>0</v>
      </c>
      <c r="H14" s="335"/>
    </row>
    <row r="15" spans="1:8" ht="36.75" customHeight="1" hidden="1">
      <c r="A15" s="554"/>
      <c r="B15" s="515"/>
      <c r="C15" s="86"/>
      <c r="D15" s="87"/>
      <c r="E15" s="86"/>
      <c r="F15" s="86"/>
      <c r="G15" s="335"/>
      <c r="H15" s="335">
        <v>0</v>
      </c>
    </row>
    <row r="16" spans="1:8" ht="30.75" customHeight="1" hidden="1">
      <c r="A16" s="553" t="s">
        <v>157</v>
      </c>
      <c r="B16" s="555" t="s">
        <v>240</v>
      </c>
      <c r="C16" s="81" t="s">
        <v>194</v>
      </c>
      <c r="D16" s="522"/>
      <c r="E16" s="82" t="s">
        <v>232</v>
      </c>
      <c r="F16" s="82" t="s">
        <v>195</v>
      </c>
      <c r="G16" s="335">
        <v>0</v>
      </c>
      <c r="H16" s="335"/>
    </row>
    <row r="17" spans="1:8" ht="30.75" customHeight="1" hidden="1">
      <c r="A17" s="554"/>
      <c r="B17" s="521"/>
      <c r="C17" s="84"/>
      <c r="D17" s="522"/>
      <c r="E17" s="84"/>
      <c r="F17" s="84"/>
      <c r="G17" s="335"/>
      <c r="H17" s="335">
        <v>0</v>
      </c>
    </row>
    <row r="18" spans="1:8" ht="14.25" customHeight="1">
      <c r="A18" s="247"/>
      <c r="B18" s="248"/>
      <c r="C18" s="249"/>
      <c r="D18" s="250"/>
      <c r="E18" s="249"/>
      <c r="F18" s="249"/>
      <c r="G18" s="251"/>
      <c r="H18" s="252"/>
    </row>
    <row r="19" spans="2:15" s="88" customFormat="1" ht="14.25" customHeight="1" hidden="1">
      <c r="B19" s="516" t="s">
        <v>53</v>
      </c>
      <c r="C19" s="516"/>
      <c r="D19" s="516"/>
      <c r="E19" s="517" t="s">
        <v>273</v>
      </c>
      <c r="F19" s="517"/>
      <c r="G19" s="517"/>
      <c r="H19" s="517"/>
      <c r="J19" s="89"/>
      <c r="K19" s="89"/>
      <c r="L19" s="89"/>
      <c r="M19" s="89"/>
      <c r="N19" s="89"/>
      <c r="O19" s="89"/>
    </row>
    <row r="20" spans="2:15" s="88" customFormat="1" ht="60" customHeight="1">
      <c r="B20" s="516"/>
      <c r="C20" s="516"/>
      <c r="D20" s="516"/>
      <c r="E20" s="518"/>
      <c r="F20" s="518"/>
      <c r="G20" s="518"/>
      <c r="H20" s="518"/>
      <c r="J20" s="90"/>
      <c r="K20" s="90"/>
      <c r="L20" s="90"/>
      <c r="M20" s="90"/>
      <c r="N20" s="91"/>
      <c r="O20" s="91"/>
    </row>
    <row r="21" spans="2:15" s="88" customFormat="1" ht="37.5" customHeight="1">
      <c r="B21" s="518" t="s">
        <v>185</v>
      </c>
      <c r="C21" s="518"/>
      <c r="D21" s="518"/>
      <c r="E21" s="506" t="s">
        <v>279</v>
      </c>
      <c r="F21" s="506"/>
      <c r="G21" s="506"/>
      <c r="H21" s="506"/>
      <c r="J21" s="92"/>
      <c r="K21" s="92"/>
      <c r="L21" s="92"/>
      <c r="M21" s="92"/>
      <c r="N21" s="92"/>
      <c r="O21" s="92"/>
    </row>
    <row r="22" spans="2:15" s="88" customFormat="1" ht="14.25">
      <c r="B22" s="89"/>
      <c r="C22" s="93"/>
      <c r="D22" s="94"/>
      <c r="E22" s="94"/>
      <c r="F22" s="94"/>
      <c r="G22" s="95"/>
      <c r="H22" s="91"/>
      <c r="I22" s="91"/>
      <c r="J22" s="89"/>
      <c r="K22" s="93"/>
      <c r="L22" s="94"/>
      <c r="M22" s="94"/>
      <c r="N22" s="91"/>
      <c r="O22" s="91"/>
    </row>
    <row r="23" spans="2:15" s="88" customFormat="1" ht="14.25">
      <c r="B23" s="90" t="s">
        <v>1</v>
      </c>
      <c r="C23" s="96"/>
      <c r="D23" s="94"/>
      <c r="E23" s="94"/>
      <c r="F23" s="90" t="s">
        <v>1</v>
      </c>
      <c r="G23" s="95"/>
      <c r="H23" s="91"/>
      <c r="I23" s="91"/>
      <c r="J23" s="97"/>
      <c r="K23" s="96"/>
      <c r="L23" s="90"/>
      <c r="M23" s="94"/>
      <c r="N23" s="91"/>
      <c r="O23" s="91"/>
    </row>
    <row r="24" ht="7.5" customHeight="1"/>
    <row r="29" spans="5:8" ht="15">
      <c r="E29" s="73"/>
      <c r="F29" s="99"/>
      <c r="G29" s="99"/>
      <c r="H29" s="99"/>
    </row>
    <row r="30" spans="2:8" ht="87" customHeight="1">
      <c r="B30" s="100"/>
      <c r="C30" s="100"/>
      <c r="D30" s="100"/>
      <c r="E30" s="100"/>
      <c r="F30" s="100"/>
      <c r="G30" s="100"/>
      <c r="H30" s="100"/>
    </row>
    <row r="31" spans="2:8" ht="12.75" customHeight="1">
      <c r="B31" s="100"/>
      <c r="C31" s="100"/>
      <c r="D31" s="100"/>
      <c r="E31" s="100"/>
      <c r="F31" s="100"/>
      <c r="G31" s="100"/>
      <c r="H31" s="100"/>
    </row>
    <row r="32" spans="2:8" ht="20.25" customHeight="1">
      <c r="B32" s="89"/>
      <c r="C32" s="89"/>
      <c r="D32" s="89"/>
      <c r="E32" s="89"/>
      <c r="F32" s="89"/>
      <c r="G32" s="89"/>
      <c r="H32" s="89"/>
    </row>
    <row r="33" spans="2:8" ht="60.75" customHeight="1">
      <c r="B33" s="89"/>
      <c r="C33" s="89"/>
      <c r="D33" s="90"/>
      <c r="E33" s="90"/>
      <c r="F33" s="89"/>
      <c r="G33" s="89"/>
      <c r="H33" s="89"/>
    </row>
    <row r="34" spans="2:8" ht="14.25">
      <c r="B34" s="96"/>
      <c r="C34" s="96"/>
      <c r="D34" s="90"/>
      <c r="E34" s="90"/>
      <c r="F34" s="91"/>
      <c r="G34" s="95"/>
      <c r="H34" s="91"/>
    </row>
    <row r="35" spans="2:8" ht="14.25">
      <c r="B35" s="89"/>
      <c r="C35" s="89"/>
      <c r="D35" s="89"/>
      <c r="E35" s="89"/>
      <c r="F35" s="101"/>
      <c r="G35" s="101"/>
      <c r="H35" s="101"/>
    </row>
    <row r="36" spans="2:8" ht="14.25">
      <c r="B36" s="96"/>
      <c r="C36" s="96"/>
      <c r="D36" s="89"/>
      <c r="E36" s="89"/>
      <c r="F36" s="91"/>
      <c r="G36" s="95"/>
      <c r="H36" s="91"/>
    </row>
    <row r="37" spans="2:8" ht="14.25">
      <c r="B37" s="89"/>
      <c r="C37" s="89"/>
      <c r="D37" s="89"/>
      <c r="E37" s="89"/>
      <c r="F37" s="101"/>
      <c r="G37" s="101"/>
      <c r="H37" s="101"/>
    </row>
    <row r="38" spans="2:8" ht="14.25">
      <c r="B38" s="89"/>
      <c r="C38" s="93"/>
      <c r="D38" s="94"/>
      <c r="E38" s="94"/>
      <c r="F38" s="94"/>
      <c r="G38" s="95"/>
      <c r="H38" s="91"/>
    </row>
    <row r="39" spans="2:8" ht="14.25">
      <c r="B39" s="90"/>
      <c r="C39" s="96"/>
      <c r="D39" s="94"/>
      <c r="E39" s="94"/>
      <c r="F39" s="90"/>
      <c r="G39" s="95"/>
      <c r="H39" s="91"/>
    </row>
  </sheetData>
  <sheetProtection/>
  <mergeCells count="28">
    <mergeCell ref="I1:K1"/>
    <mergeCell ref="E1:H1"/>
    <mergeCell ref="B21:D21"/>
    <mergeCell ref="E21:H21"/>
    <mergeCell ref="D10:D11"/>
    <mergeCell ref="F2:H2"/>
    <mergeCell ref="A3:H3"/>
    <mergeCell ref="A5:A6"/>
    <mergeCell ref="B5:B6"/>
    <mergeCell ref="C5:C6"/>
    <mergeCell ref="A14:A15"/>
    <mergeCell ref="B14:B15"/>
    <mergeCell ref="B19:D20"/>
    <mergeCell ref="E19:H20"/>
    <mergeCell ref="A16:A17"/>
    <mergeCell ref="B16:B17"/>
    <mergeCell ref="D16:D17"/>
    <mergeCell ref="A12:A13"/>
    <mergeCell ref="B12:B13"/>
    <mergeCell ref="D12:D13"/>
    <mergeCell ref="A8:A9"/>
    <mergeCell ref="B8:B9"/>
    <mergeCell ref="A10:A11"/>
    <mergeCell ref="B10:B11"/>
    <mergeCell ref="D5:D6"/>
    <mergeCell ref="E5:E6"/>
    <mergeCell ref="F5:F6"/>
    <mergeCell ref="G5:H5"/>
  </mergeCells>
  <printOptions/>
  <pageMargins left="0.7480314960629921" right="0.15748031496062992" top="0.5511811023622047" bottom="0.15748031496062992" header="0.15748031496062992" footer="0.1574803149606299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00390625" style="106" customWidth="1"/>
    <col min="2" max="2" width="46.125" style="106" customWidth="1"/>
    <col min="3" max="3" width="11.625" style="106" customWidth="1"/>
    <col min="4" max="6" width="4.375" style="106" customWidth="1"/>
    <col min="7" max="7" width="4.00390625" style="106" customWidth="1"/>
    <col min="8" max="8" width="5.00390625" style="106" customWidth="1"/>
    <col min="9" max="15" width="8.375" style="106" customWidth="1"/>
    <col min="16" max="16384" width="9.125" style="106" customWidth="1"/>
  </cols>
  <sheetData>
    <row r="1" spans="1:15" ht="27" customHeight="1">
      <c r="A1" s="102"/>
      <c r="B1" s="103"/>
      <c r="C1" s="104"/>
      <c r="D1" s="105"/>
      <c r="E1" s="105"/>
      <c r="F1" s="105"/>
      <c r="H1" s="107"/>
      <c r="I1" s="107"/>
      <c r="J1" s="556" t="s">
        <v>233</v>
      </c>
      <c r="K1" s="556"/>
      <c r="L1" s="556"/>
      <c r="M1" s="556"/>
      <c r="N1" s="556"/>
      <c r="O1" s="556"/>
    </row>
    <row r="2" spans="1:15" ht="89.25" customHeight="1">
      <c r="A2" s="557" t="s">
        <v>280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1:15" ht="15.75" customHeight="1">
      <c r="A3" s="108"/>
      <c r="B3" s="108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30" customHeight="1">
      <c r="A4" s="558" t="s">
        <v>0</v>
      </c>
      <c r="B4" s="560" t="s">
        <v>54</v>
      </c>
      <c r="C4" s="562" t="s">
        <v>234</v>
      </c>
      <c r="D4" s="564" t="s">
        <v>55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</row>
    <row r="5" spans="1:15" ht="39.75" customHeight="1">
      <c r="A5" s="559"/>
      <c r="B5" s="561"/>
      <c r="C5" s="563"/>
      <c r="D5" s="110" t="s">
        <v>11</v>
      </c>
      <c r="E5" s="110" t="s">
        <v>32</v>
      </c>
      <c r="F5" s="110" t="s">
        <v>33</v>
      </c>
      <c r="G5" s="110" t="s">
        <v>56</v>
      </c>
      <c r="H5" s="110" t="s">
        <v>57</v>
      </c>
      <c r="I5" s="110" t="s">
        <v>58</v>
      </c>
      <c r="J5" s="110" t="s">
        <v>59</v>
      </c>
      <c r="K5" s="110" t="s">
        <v>60</v>
      </c>
      <c r="L5" s="111" t="s">
        <v>61</v>
      </c>
      <c r="M5" s="110" t="s">
        <v>62</v>
      </c>
      <c r="N5" s="110" t="s">
        <v>63</v>
      </c>
      <c r="O5" s="110" t="s">
        <v>64</v>
      </c>
    </row>
    <row r="6" spans="1:15" ht="12.75">
      <c r="A6" s="112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8</v>
      </c>
      <c r="I6" s="113">
        <v>9</v>
      </c>
      <c r="J6" s="113">
        <v>10</v>
      </c>
      <c r="K6" s="113">
        <v>11</v>
      </c>
      <c r="L6" s="113">
        <v>12</v>
      </c>
      <c r="M6" s="113">
        <v>13</v>
      </c>
      <c r="N6" s="113">
        <v>14</v>
      </c>
      <c r="O6" s="113">
        <v>15</v>
      </c>
    </row>
    <row r="7" spans="1:15" ht="13.5" customHeight="1" hidden="1">
      <c r="A7" s="114"/>
      <c r="B7" s="17" t="s">
        <v>66</v>
      </c>
      <c r="C7" s="115">
        <f>K7+L7+M7+N7</f>
        <v>0</v>
      </c>
      <c r="D7" s="115"/>
      <c r="E7" s="115"/>
      <c r="F7" s="115"/>
      <c r="G7" s="115"/>
      <c r="H7" s="115"/>
      <c r="I7" s="115"/>
      <c r="J7" s="115"/>
      <c r="K7" s="115"/>
      <c r="L7" s="116"/>
      <c r="M7" s="116"/>
      <c r="N7" s="116"/>
      <c r="O7" s="115"/>
    </row>
    <row r="8" spans="1:15" ht="13.5" customHeight="1" hidden="1" thickBot="1">
      <c r="A8" s="172"/>
      <c r="B8" s="164" t="s">
        <v>79</v>
      </c>
      <c r="C8" s="173"/>
      <c r="D8" s="173"/>
      <c r="E8" s="173"/>
      <c r="F8" s="173"/>
      <c r="G8" s="173"/>
      <c r="H8" s="173"/>
      <c r="I8" s="173"/>
      <c r="J8" s="173"/>
      <c r="K8" s="173"/>
      <c r="L8" s="174"/>
      <c r="M8" s="174"/>
      <c r="N8" s="174"/>
      <c r="O8" s="175"/>
    </row>
    <row r="9" spans="1:15" ht="105" customHeight="1">
      <c r="A9" s="185" t="s">
        <v>11</v>
      </c>
      <c r="B9" s="226" t="s">
        <v>191</v>
      </c>
      <c r="C9" s="434">
        <f>K9+L9+M9+N9</f>
        <v>0</v>
      </c>
      <c r="D9" s="186"/>
      <c r="E9" s="186"/>
      <c r="F9" s="186"/>
      <c r="G9" s="186"/>
      <c r="H9" s="186"/>
      <c r="I9" s="186"/>
      <c r="J9" s="186"/>
      <c r="K9" s="186"/>
      <c r="L9" s="187"/>
      <c r="M9" s="187"/>
      <c r="N9" s="187"/>
      <c r="O9" s="186"/>
    </row>
    <row r="10" spans="1:15" ht="12.75" customHeight="1">
      <c r="A10" s="166"/>
      <c r="B10" s="168" t="s">
        <v>31</v>
      </c>
      <c r="C10" s="435"/>
      <c r="D10" s="169"/>
      <c r="E10" s="169"/>
      <c r="F10" s="169"/>
      <c r="G10" s="169"/>
      <c r="H10" s="169"/>
      <c r="I10" s="169"/>
      <c r="J10" s="169"/>
      <c r="K10" s="169"/>
      <c r="L10" s="170"/>
      <c r="M10" s="170"/>
      <c r="N10" s="170"/>
      <c r="O10" s="171"/>
    </row>
    <row r="11" spans="1:15" ht="12.75" customHeight="1">
      <c r="A11" s="140"/>
      <c r="B11" s="135"/>
      <c r="C11" s="436">
        <v>0</v>
      </c>
      <c r="D11" s="139"/>
      <c r="E11" s="139"/>
      <c r="F11" s="139"/>
      <c r="G11" s="139"/>
      <c r="H11" s="139"/>
      <c r="I11" s="139"/>
      <c r="J11" s="139"/>
      <c r="K11" s="139"/>
      <c r="L11" s="167"/>
      <c r="M11" s="167"/>
      <c r="N11" s="167"/>
      <c r="O11" s="139"/>
    </row>
    <row r="12" spans="1:15" ht="12.75" customHeight="1" thickBot="1">
      <c r="A12" s="176"/>
      <c r="B12" s="177"/>
      <c r="C12" s="437">
        <v>0</v>
      </c>
      <c r="D12" s="178"/>
      <c r="E12" s="178"/>
      <c r="F12" s="178"/>
      <c r="G12" s="178"/>
      <c r="H12" s="178"/>
      <c r="I12" s="178"/>
      <c r="J12" s="178"/>
      <c r="K12" s="178"/>
      <c r="L12" s="179"/>
      <c r="M12" s="179"/>
      <c r="N12" s="179"/>
      <c r="O12" s="178"/>
    </row>
    <row r="13" spans="1:15" ht="61.5" customHeight="1" hidden="1">
      <c r="A13" s="188" t="s">
        <v>32</v>
      </c>
      <c r="B13" s="189" t="s">
        <v>51</v>
      </c>
      <c r="C13" s="190">
        <f>K13+L13+M13+N13</f>
        <v>0</v>
      </c>
      <c r="D13" s="190"/>
      <c r="E13" s="190"/>
      <c r="F13" s="190"/>
      <c r="G13" s="190"/>
      <c r="H13" s="190"/>
      <c r="I13" s="190"/>
      <c r="J13" s="190"/>
      <c r="K13" s="190"/>
      <c r="L13" s="191"/>
      <c r="M13" s="191"/>
      <c r="N13" s="191"/>
      <c r="O13" s="190"/>
    </row>
    <row r="14" spans="1:15" ht="9.75" customHeight="1" hidden="1">
      <c r="A14" s="138"/>
      <c r="B14" s="168" t="s">
        <v>31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70"/>
      <c r="N14" s="170"/>
      <c r="O14" s="171"/>
    </row>
    <row r="15" spans="1:15" ht="9.75" customHeight="1" hidden="1">
      <c r="A15" s="114"/>
      <c r="B15" s="137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16"/>
      <c r="N15" s="116"/>
      <c r="O15" s="115"/>
    </row>
    <row r="16" spans="1:15" ht="9.75" customHeight="1" hidden="1" thickBot="1">
      <c r="A16" s="18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3"/>
      <c r="M16" s="183"/>
      <c r="N16" s="183"/>
      <c r="O16" s="182"/>
    </row>
    <row r="17" spans="1:15" ht="54" customHeight="1" hidden="1">
      <c r="A17" s="188" t="s">
        <v>33</v>
      </c>
      <c r="B17" s="192" t="s">
        <v>52</v>
      </c>
      <c r="C17" s="190">
        <f>SUM(D17:O17)</f>
        <v>0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 customHeight="1" hidden="1">
      <c r="A18" s="118"/>
      <c r="B18" s="168" t="s">
        <v>31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170"/>
      <c r="N18" s="170"/>
      <c r="O18" s="171"/>
    </row>
    <row r="19" spans="1:15" ht="12" customHeight="1" hidden="1">
      <c r="A19" s="119"/>
      <c r="B19" s="136"/>
      <c r="C19" s="117">
        <f>SUM(D19:O19)</f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ht="12" customHeight="1" hidden="1" thickBot="1">
      <c r="A20" s="176"/>
      <c r="B20" s="184"/>
      <c r="C20" s="178">
        <f>SUM(D20:O20)</f>
        <v>0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12" customHeight="1" hidden="1">
      <c r="A21" s="120"/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14.25" customHeight="1">
      <c r="A22" s="120"/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51" customHeight="1">
      <c r="A23" s="123"/>
      <c r="B23" s="124" t="s">
        <v>5</v>
      </c>
      <c r="C23" s="125"/>
      <c r="D23" s="126"/>
      <c r="E23" s="126"/>
      <c r="F23" s="126"/>
      <c r="G23" s="126"/>
      <c r="H23" s="126"/>
      <c r="I23" s="508" t="s">
        <v>273</v>
      </c>
      <c r="J23" s="508"/>
      <c r="K23" s="508"/>
      <c r="L23" s="508"/>
      <c r="M23" s="508"/>
      <c r="N23" s="508"/>
      <c r="O23" s="508"/>
    </row>
    <row r="24" spans="1:15" ht="10.5" customHeight="1">
      <c r="A24" s="123"/>
      <c r="B24" s="127"/>
      <c r="C24" s="127"/>
      <c r="D24" s="126"/>
      <c r="E24" s="126"/>
      <c r="F24" s="126"/>
      <c r="G24" s="126"/>
      <c r="H24" s="126"/>
      <c r="I24" s="126"/>
      <c r="J24" s="128"/>
      <c r="K24" s="127"/>
      <c r="L24" s="127"/>
      <c r="M24" s="127"/>
      <c r="N24" s="127"/>
      <c r="O24" s="128"/>
    </row>
    <row r="25" spans="1:15" ht="15.75">
      <c r="A25" s="123"/>
      <c r="B25" s="508" t="s">
        <v>65</v>
      </c>
      <c r="C25" s="508"/>
      <c r="D25" s="126"/>
      <c r="E25" s="126"/>
      <c r="F25" s="126"/>
      <c r="G25" s="126"/>
      <c r="H25" s="126"/>
      <c r="I25" s="509" t="s">
        <v>281</v>
      </c>
      <c r="J25" s="509"/>
      <c r="K25" s="509"/>
      <c r="L25" s="509"/>
      <c r="M25" s="509"/>
      <c r="N25" s="509"/>
      <c r="O25" s="509"/>
    </row>
    <row r="26" spans="1:15" ht="3.75" customHeight="1">
      <c r="A26" s="129"/>
      <c r="B26" s="125"/>
      <c r="C26" s="125"/>
      <c r="D26" s="126"/>
      <c r="E26" s="126"/>
      <c r="F26" s="126"/>
      <c r="G26" s="126"/>
      <c r="H26" s="126"/>
      <c r="I26" s="126"/>
      <c r="J26" s="128"/>
      <c r="K26" s="125"/>
      <c r="L26" s="130"/>
      <c r="M26" s="131"/>
      <c r="N26" s="131"/>
      <c r="O26" s="128"/>
    </row>
    <row r="27" spans="1:15" ht="22.5" customHeight="1">
      <c r="A27" s="123"/>
      <c r="B27" s="510" t="s">
        <v>179</v>
      </c>
      <c r="C27" s="510"/>
      <c r="D27" s="379"/>
      <c r="E27" s="379"/>
      <c r="F27" s="379"/>
      <c r="G27" s="379"/>
      <c r="H27" s="379"/>
      <c r="I27" s="511" t="s">
        <v>282</v>
      </c>
      <c r="J27" s="511"/>
      <c r="K27" s="511"/>
      <c r="L27" s="511"/>
      <c r="M27" s="511"/>
      <c r="N27" s="511"/>
      <c r="O27" s="511"/>
    </row>
    <row r="28" spans="1:15" ht="15.75" hidden="1">
      <c r="A28" s="102"/>
      <c r="B28" s="132"/>
      <c r="C28" s="133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2:15" ht="23.25" customHeight="1">
      <c r="B29" s="127" t="s">
        <v>1</v>
      </c>
      <c r="C29" s="134"/>
      <c r="D29" s="134"/>
      <c r="E29" s="134"/>
      <c r="F29" s="134"/>
      <c r="G29" s="134"/>
      <c r="H29" s="134"/>
      <c r="I29" s="512" t="s">
        <v>1</v>
      </c>
      <c r="J29" s="512"/>
      <c r="K29" s="512"/>
      <c r="L29" s="512"/>
      <c r="M29" s="512"/>
      <c r="N29" s="512"/>
      <c r="O29" s="134"/>
    </row>
  </sheetData>
  <sheetProtection/>
  <mergeCells count="12">
    <mergeCell ref="I29:N29"/>
    <mergeCell ref="J1:O1"/>
    <mergeCell ref="A2:O2"/>
    <mergeCell ref="A4:A5"/>
    <mergeCell ref="B4:B5"/>
    <mergeCell ref="C4:C5"/>
    <mergeCell ref="D4:O4"/>
    <mergeCell ref="I23:O23"/>
    <mergeCell ref="B25:C25"/>
    <mergeCell ref="I25:O25"/>
    <mergeCell ref="B27:C27"/>
    <mergeCell ref="I27:O27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6">
      <selection activeCell="A35" sqref="A35:IV35"/>
    </sheetView>
  </sheetViews>
  <sheetFormatPr defaultColWidth="9.00390625" defaultRowHeight="12.75"/>
  <cols>
    <col min="1" max="1" width="4.00390625" style="106" customWidth="1"/>
    <col min="2" max="2" width="56.75390625" style="106" customWidth="1"/>
    <col min="3" max="3" width="11.625" style="106" customWidth="1"/>
    <col min="4" max="8" width="5.375" style="106" customWidth="1"/>
    <col min="9" max="15" width="10.375" style="106" customWidth="1"/>
    <col min="16" max="16384" width="9.125" style="106" customWidth="1"/>
  </cols>
  <sheetData>
    <row r="1" spans="1:15" ht="27" customHeight="1" hidden="1">
      <c r="A1" s="102"/>
      <c r="B1" s="103"/>
      <c r="C1" s="104"/>
      <c r="D1" s="105"/>
      <c r="E1" s="105"/>
      <c r="F1" s="105"/>
      <c r="H1" s="107"/>
      <c r="I1" s="107"/>
      <c r="J1" s="556" t="s">
        <v>199</v>
      </c>
      <c r="K1" s="556"/>
      <c r="L1" s="556"/>
      <c r="M1" s="556"/>
      <c r="N1" s="556"/>
      <c r="O1" s="556"/>
    </row>
    <row r="2" spans="1:15" ht="27" customHeight="1">
      <c r="A2" s="102"/>
      <c r="B2" s="103"/>
      <c r="C2" s="104"/>
      <c r="D2" s="105"/>
      <c r="E2" s="105"/>
      <c r="F2" s="105"/>
      <c r="H2" s="107"/>
      <c r="I2" s="107"/>
      <c r="J2" s="556" t="s">
        <v>236</v>
      </c>
      <c r="K2" s="556"/>
      <c r="L2" s="556"/>
      <c r="M2" s="556"/>
      <c r="N2" s="556"/>
      <c r="O2" s="556"/>
    </row>
    <row r="3" spans="1:15" ht="39.75" customHeight="1">
      <c r="A3" s="557" t="s">
        <v>283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</row>
    <row r="4" spans="1:15" ht="15.75" customHeight="1">
      <c r="A4" s="108"/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30" customHeight="1">
      <c r="A5" s="558" t="s">
        <v>0</v>
      </c>
      <c r="B5" s="567" t="s">
        <v>54</v>
      </c>
      <c r="C5" s="562" t="s">
        <v>234</v>
      </c>
      <c r="D5" s="564" t="s">
        <v>55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6"/>
    </row>
    <row r="6" spans="1:15" ht="39.75" customHeight="1">
      <c r="A6" s="559"/>
      <c r="B6" s="568"/>
      <c r="C6" s="563"/>
      <c r="D6" s="110" t="s">
        <v>11</v>
      </c>
      <c r="E6" s="110" t="s">
        <v>32</v>
      </c>
      <c r="F6" s="110" t="s">
        <v>33</v>
      </c>
      <c r="G6" s="110" t="s">
        <v>56</v>
      </c>
      <c r="H6" s="110" t="s">
        <v>57</v>
      </c>
      <c r="I6" s="110" t="s">
        <v>58</v>
      </c>
      <c r="J6" s="110" t="s">
        <v>59</v>
      </c>
      <c r="K6" s="110" t="s">
        <v>60</v>
      </c>
      <c r="L6" s="111" t="s">
        <v>61</v>
      </c>
      <c r="M6" s="110" t="s">
        <v>62</v>
      </c>
      <c r="N6" s="110" t="s">
        <v>63</v>
      </c>
      <c r="O6" s="110" t="s">
        <v>64</v>
      </c>
    </row>
    <row r="7" spans="1:15" ht="15">
      <c r="A7" s="112">
        <v>1</v>
      </c>
      <c r="B7" s="316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</row>
    <row r="8" spans="1:15" s="391" customFormat="1" ht="13.5" customHeight="1">
      <c r="A8" s="114"/>
      <c r="B8" s="389" t="s">
        <v>66</v>
      </c>
      <c r="C8" s="432">
        <f>C14</f>
        <v>4064.2999999999997</v>
      </c>
      <c r="D8" s="432"/>
      <c r="E8" s="432"/>
      <c r="F8" s="432"/>
      <c r="G8" s="432"/>
      <c r="H8" s="432"/>
      <c r="I8" s="432"/>
      <c r="J8" s="432"/>
      <c r="K8" s="432">
        <f>K14</f>
        <v>4064.2999999999997</v>
      </c>
      <c r="L8" s="390"/>
      <c r="M8" s="390"/>
      <c r="N8" s="390"/>
      <c r="O8" s="380"/>
    </row>
    <row r="9" spans="1:15" ht="13.5" customHeight="1" thickBot="1">
      <c r="A9" s="172"/>
      <c r="B9" s="164" t="s">
        <v>79</v>
      </c>
      <c r="C9" s="433"/>
      <c r="D9" s="433"/>
      <c r="E9" s="433"/>
      <c r="F9" s="433"/>
      <c r="G9" s="433"/>
      <c r="H9" s="433"/>
      <c r="I9" s="433"/>
      <c r="J9" s="433"/>
      <c r="K9" s="433"/>
      <c r="L9" s="174"/>
      <c r="M9" s="174"/>
      <c r="N9" s="174"/>
      <c r="O9" s="175"/>
    </row>
    <row r="10" spans="1:15" ht="88.5" customHeight="1" hidden="1" thickBot="1">
      <c r="A10" s="185" t="s">
        <v>11</v>
      </c>
      <c r="B10" s="317" t="s">
        <v>235</v>
      </c>
      <c r="C10" s="434">
        <f>K10+L10+M10+N10</f>
        <v>0</v>
      </c>
      <c r="D10" s="434"/>
      <c r="E10" s="434"/>
      <c r="F10" s="434"/>
      <c r="G10" s="434"/>
      <c r="H10" s="434"/>
      <c r="I10" s="434"/>
      <c r="J10" s="434"/>
      <c r="K10" s="434"/>
      <c r="L10" s="187"/>
      <c r="M10" s="187"/>
      <c r="N10" s="187"/>
      <c r="O10" s="186"/>
    </row>
    <row r="11" spans="1:15" ht="12.75" customHeight="1" hidden="1" thickTop="1">
      <c r="A11" s="166"/>
      <c r="B11" s="318" t="s">
        <v>31</v>
      </c>
      <c r="C11" s="435"/>
      <c r="D11" s="435"/>
      <c r="E11" s="435"/>
      <c r="F11" s="435"/>
      <c r="G11" s="435"/>
      <c r="H11" s="435"/>
      <c r="I11" s="435"/>
      <c r="J11" s="435"/>
      <c r="K11" s="435"/>
      <c r="L11" s="170"/>
      <c r="M11" s="170"/>
      <c r="N11" s="170"/>
      <c r="O11" s="171"/>
    </row>
    <row r="12" spans="1:15" ht="7.5" customHeight="1" hidden="1">
      <c r="A12" s="140"/>
      <c r="B12" s="135"/>
      <c r="C12" s="436"/>
      <c r="D12" s="436"/>
      <c r="E12" s="436"/>
      <c r="F12" s="436"/>
      <c r="G12" s="436"/>
      <c r="H12" s="436"/>
      <c r="I12" s="436"/>
      <c r="J12" s="436"/>
      <c r="K12" s="436"/>
      <c r="L12" s="167"/>
      <c r="M12" s="167"/>
      <c r="N12" s="167"/>
      <c r="O12" s="139"/>
    </row>
    <row r="13" spans="1:15" ht="7.5" customHeight="1" hidden="1" thickBot="1">
      <c r="A13" s="176"/>
      <c r="B13" s="177"/>
      <c r="C13" s="437"/>
      <c r="D13" s="437"/>
      <c r="E13" s="437"/>
      <c r="F13" s="437"/>
      <c r="G13" s="437"/>
      <c r="H13" s="437"/>
      <c r="I13" s="437"/>
      <c r="J13" s="437"/>
      <c r="K13" s="437"/>
      <c r="L13" s="179"/>
      <c r="M13" s="179"/>
      <c r="N13" s="179"/>
      <c r="O13" s="178"/>
    </row>
    <row r="14" spans="1:15" ht="43.5" customHeight="1" thickBot="1" thickTop="1">
      <c r="A14" s="188" t="s">
        <v>11</v>
      </c>
      <c r="B14" s="319" t="s">
        <v>267</v>
      </c>
      <c r="C14" s="438">
        <f>K14+L14+M14+N14</f>
        <v>4064.2999999999997</v>
      </c>
      <c r="D14" s="438"/>
      <c r="E14" s="438"/>
      <c r="F14" s="438"/>
      <c r="G14" s="438"/>
      <c r="H14" s="438"/>
      <c r="I14" s="438"/>
      <c r="J14" s="438"/>
      <c r="K14" s="438">
        <f>K16+K17</f>
        <v>4064.2999999999997</v>
      </c>
      <c r="L14" s="191"/>
      <c r="M14" s="191"/>
      <c r="N14" s="191"/>
      <c r="O14" s="190"/>
    </row>
    <row r="15" spans="1:15" ht="16.5" customHeight="1" thickTop="1">
      <c r="A15" s="138"/>
      <c r="B15" s="318" t="s">
        <v>31</v>
      </c>
      <c r="C15" s="435"/>
      <c r="D15" s="435"/>
      <c r="E15" s="435"/>
      <c r="F15" s="435"/>
      <c r="G15" s="435"/>
      <c r="H15" s="435"/>
      <c r="I15" s="435"/>
      <c r="J15" s="435"/>
      <c r="K15" s="435"/>
      <c r="L15" s="170"/>
      <c r="M15" s="170"/>
      <c r="N15" s="170"/>
      <c r="O15" s="171"/>
    </row>
    <row r="16" spans="1:15" ht="24.75" customHeight="1">
      <c r="A16" s="114" t="s">
        <v>12</v>
      </c>
      <c r="B16" s="26" t="s">
        <v>275</v>
      </c>
      <c r="C16" s="432">
        <f>K16</f>
        <v>3321.071</v>
      </c>
      <c r="D16" s="439"/>
      <c r="E16" s="439"/>
      <c r="F16" s="439"/>
      <c r="G16" s="439"/>
      <c r="H16" s="439"/>
      <c r="I16" s="439"/>
      <c r="J16" s="439"/>
      <c r="K16" s="439">
        <f>'Приложение 1'!R34</f>
        <v>3321.071</v>
      </c>
      <c r="L16" s="116"/>
      <c r="M16" s="116"/>
      <c r="N16" s="116"/>
      <c r="O16" s="115"/>
    </row>
    <row r="17" spans="1:15" ht="27.75" customHeight="1" thickBot="1">
      <c r="A17" s="180" t="s">
        <v>17</v>
      </c>
      <c r="B17" s="26" t="s">
        <v>276</v>
      </c>
      <c r="C17" s="432">
        <f>K17</f>
        <v>743.2289999999999</v>
      </c>
      <c r="D17" s="440"/>
      <c r="E17" s="440"/>
      <c r="F17" s="440"/>
      <c r="G17" s="440"/>
      <c r="H17" s="440"/>
      <c r="I17" s="440"/>
      <c r="J17" s="440"/>
      <c r="K17" s="440">
        <f>'Приложение 1'!R35</f>
        <v>743.2289999999999</v>
      </c>
      <c r="L17" s="183"/>
      <c r="M17" s="183"/>
      <c r="N17" s="183"/>
      <c r="O17" s="182"/>
    </row>
    <row r="18" spans="1:15" ht="57" customHeight="1" hidden="1">
      <c r="A18" s="188" t="s">
        <v>33</v>
      </c>
      <c r="B18" s="192" t="s">
        <v>198</v>
      </c>
      <c r="C18" s="190">
        <f>SUM(D18:O18)</f>
        <v>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 hidden="1">
      <c r="A19" s="118"/>
      <c r="B19" s="318" t="s">
        <v>31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70"/>
      <c r="M19" s="170"/>
      <c r="N19" s="170"/>
      <c r="O19" s="171"/>
    </row>
    <row r="20" spans="1:15" ht="11.25" customHeight="1" hidden="1">
      <c r="A20" s="119"/>
      <c r="B20" s="136"/>
      <c r="C20" s="117">
        <f>SUM(D20:O20)</f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1.25" customHeight="1" hidden="1" thickBot="1">
      <c r="A21" s="176"/>
      <c r="B21" s="320"/>
      <c r="C21" s="178">
        <f>SUM(D21:O21)</f>
        <v>0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ht="61.5" customHeight="1" hidden="1">
      <c r="A22" s="188" t="s">
        <v>157</v>
      </c>
      <c r="B22" s="189" t="s">
        <v>258</v>
      </c>
      <c r="C22" s="190">
        <f>K22+L22+M22+N22</f>
        <v>0</v>
      </c>
      <c r="D22" s="190"/>
      <c r="E22" s="190"/>
      <c r="F22" s="190"/>
      <c r="G22" s="190"/>
      <c r="H22" s="190"/>
      <c r="I22" s="190"/>
      <c r="J22" s="190"/>
      <c r="K22" s="190"/>
      <c r="L22" s="191"/>
      <c r="M22" s="191"/>
      <c r="N22" s="191"/>
      <c r="O22" s="190"/>
    </row>
    <row r="23" spans="1:15" ht="9.75" customHeight="1" hidden="1">
      <c r="A23" s="138"/>
      <c r="B23" s="318" t="s">
        <v>31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70"/>
      <c r="M23" s="170"/>
      <c r="N23" s="170"/>
      <c r="O23" s="171"/>
    </row>
    <row r="24" spans="1:15" ht="9.75" customHeight="1" hidden="1">
      <c r="A24" s="114"/>
      <c r="B24" s="137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16"/>
      <c r="N24" s="116"/>
      <c r="O24" s="115"/>
    </row>
    <row r="25" spans="1:15" ht="9.75" customHeight="1" hidden="1" thickBot="1">
      <c r="A25" s="180"/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183"/>
      <c r="N25" s="183"/>
      <c r="O25" s="182"/>
    </row>
    <row r="26" spans="1:15" ht="12" customHeight="1">
      <c r="A26" s="254"/>
      <c r="B26" s="255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  <row r="27" spans="1:15" ht="50.25" customHeight="1">
      <c r="A27" s="123"/>
      <c r="B27" s="124" t="s">
        <v>5</v>
      </c>
      <c r="C27" s="125"/>
      <c r="D27" s="126"/>
      <c r="E27" s="126"/>
      <c r="F27" s="126"/>
      <c r="G27" s="126"/>
      <c r="H27" s="126"/>
      <c r="I27" s="508" t="s">
        <v>273</v>
      </c>
      <c r="J27" s="508"/>
      <c r="K27" s="508"/>
      <c r="L27" s="508"/>
      <c r="M27" s="508"/>
      <c r="N27" s="508"/>
      <c r="O27" s="508"/>
    </row>
    <row r="28" spans="1:15" ht="1.5" customHeight="1">
      <c r="A28" s="123"/>
      <c r="B28" s="127"/>
      <c r="C28" s="127"/>
      <c r="D28" s="126"/>
      <c r="E28" s="126"/>
      <c r="F28" s="126"/>
      <c r="G28" s="126"/>
      <c r="H28" s="126"/>
      <c r="I28" s="126"/>
      <c r="J28" s="128"/>
      <c r="K28" s="127"/>
      <c r="L28" s="127"/>
      <c r="M28" s="127"/>
      <c r="N28" s="127"/>
      <c r="O28" s="128"/>
    </row>
    <row r="29" spans="1:15" ht="15.75">
      <c r="A29" s="123"/>
      <c r="B29" s="508" t="s">
        <v>65</v>
      </c>
      <c r="C29" s="508"/>
      <c r="D29" s="126"/>
      <c r="E29" s="126"/>
      <c r="F29" s="126"/>
      <c r="G29" s="126"/>
      <c r="H29" s="126"/>
      <c r="I29" s="509" t="s">
        <v>281</v>
      </c>
      <c r="J29" s="509"/>
      <c r="K29" s="509"/>
      <c r="L29" s="509"/>
      <c r="M29" s="509"/>
      <c r="N29" s="509"/>
      <c r="O29" s="509"/>
    </row>
    <row r="30" spans="1:15" ht="3.75" customHeight="1">
      <c r="A30" s="129"/>
      <c r="B30" s="125"/>
      <c r="C30" s="125"/>
      <c r="D30" s="126"/>
      <c r="E30" s="126"/>
      <c r="F30" s="126"/>
      <c r="G30" s="126"/>
      <c r="H30" s="126"/>
      <c r="I30" s="126"/>
      <c r="J30" s="128"/>
      <c r="K30" s="125"/>
      <c r="L30" s="130"/>
      <c r="M30" s="131"/>
      <c r="N30" s="131"/>
      <c r="O30" s="128"/>
    </row>
    <row r="31" spans="1:15" ht="22.5" customHeight="1">
      <c r="A31" s="123"/>
      <c r="B31" s="508" t="s">
        <v>179</v>
      </c>
      <c r="C31" s="508"/>
      <c r="D31" s="126"/>
      <c r="E31" s="126"/>
      <c r="F31" s="126"/>
      <c r="G31" s="126"/>
      <c r="H31" s="126"/>
      <c r="I31" s="509" t="s">
        <v>282</v>
      </c>
      <c r="J31" s="509"/>
      <c r="K31" s="509"/>
      <c r="L31" s="509"/>
      <c r="M31" s="509"/>
      <c r="N31" s="509"/>
      <c r="O31" s="509"/>
    </row>
    <row r="32" spans="1:15" ht="15.75" hidden="1">
      <c r="A32" s="102"/>
      <c r="B32" s="132"/>
      <c r="C32" s="133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2:15" ht="23.25" customHeight="1">
      <c r="B33" s="127" t="s">
        <v>1</v>
      </c>
      <c r="C33" s="134"/>
      <c r="D33" s="134"/>
      <c r="E33" s="134"/>
      <c r="F33" s="134"/>
      <c r="G33" s="134"/>
      <c r="H33" s="134"/>
      <c r="I33" s="512" t="s">
        <v>1</v>
      </c>
      <c r="J33" s="512"/>
      <c r="K33" s="512"/>
      <c r="L33" s="512"/>
      <c r="M33" s="512"/>
      <c r="N33" s="512"/>
      <c r="O33" s="134"/>
    </row>
    <row r="35" ht="12.75">
      <c r="B35" s="388"/>
    </row>
  </sheetData>
  <sheetProtection/>
  <mergeCells count="13">
    <mergeCell ref="I33:N33"/>
    <mergeCell ref="I27:O27"/>
    <mergeCell ref="B29:C29"/>
    <mergeCell ref="I29:O29"/>
    <mergeCell ref="B31:C31"/>
    <mergeCell ref="I31:O31"/>
    <mergeCell ref="J1:O1"/>
    <mergeCell ref="A3:O3"/>
    <mergeCell ref="A5:A6"/>
    <mergeCell ref="B5:B6"/>
    <mergeCell ref="C5:C6"/>
    <mergeCell ref="D5:O5"/>
    <mergeCell ref="J2:O2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4"/>
  <sheetViews>
    <sheetView tabSelected="1" zoomScalePageLayoutView="0" workbookViewId="0" topLeftCell="A2">
      <selection activeCell="B104" sqref="B10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10.875" style="0" customWidth="1"/>
    <col min="5" max="5" width="4.625" style="0" customWidth="1"/>
    <col min="6" max="6" width="11.25390625" style="0" customWidth="1"/>
    <col min="7" max="7" width="12.00390625" style="0" customWidth="1"/>
    <col min="8" max="8" width="13.125" style="0" customWidth="1"/>
    <col min="9" max="9" width="4.375" style="0" customWidth="1"/>
    <col min="10" max="11" width="4.625" style="0" customWidth="1"/>
    <col min="12" max="12" width="6.875" style="0" customWidth="1"/>
    <col min="13" max="13" width="8.375" style="0" customWidth="1"/>
    <col min="14" max="14" width="6.12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10.75390625" style="0" customWidth="1"/>
    <col min="19" max="19" width="10.25390625" style="0" customWidth="1"/>
    <col min="20" max="20" width="11.25390625" style="0" customWidth="1"/>
    <col min="21" max="21" width="12.625" style="0" customWidth="1"/>
  </cols>
  <sheetData>
    <row r="1" spans="2:21" ht="29.25" customHeight="1" hidden="1">
      <c r="B1" s="215"/>
      <c r="C1" s="141"/>
      <c r="D1" s="141"/>
      <c r="E1" s="141"/>
      <c r="F1" s="141"/>
      <c r="G1" s="141"/>
      <c r="H1" s="142"/>
      <c r="I1" s="141"/>
      <c r="J1" s="141"/>
      <c r="K1" s="141"/>
      <c r="L1" s="141"/>
      <c r="M1" s="141"/>
      <c r="N1" s="142"/>
      <c r="O1" s="583" t="s">
        <v>196</v>
      </c>
      <c r="P1" s="583"/>
      <c r="Q1" s="583"/>
      <c r="R1" s="583"/>
      <c r="S1" s="583"/>
      <c r="T1" s="583"/>
      <c r="U1" s="583"/>
    </row>
    <row r="2" spans="2:21" ht="21" customHeight="1">
      <c r="B2" s="215"/>
      <c r="C2" s="141"/>
      <c r="D2" s="141"/>
      <c r="E2" s="141"/>
      <c r="F2" s="141"/>
      <c r="G2" s="141"/>
      <c r="H2" s="142"/>
      <c r="I2" s="141"/>
      <c r="J2" s="141"/>
      <c r="K2" s="141"/>
      <c r="L2" s="141"/>
      <c r="M2" s="141"/>
      <c r="N2" s="142"/>
      <c r="O2" s="583"/>
      <c r="P2" s="583"/>
      <c r="Q2" s="583"/>
      <c r="R2" s="583"/>
      <c r="S2" s="583"/>
      <c r="T2" s="583"/>
      <c r="U2" s="583"/>
    </row>
    <row r="3" spans="2:21" ht="12.75" customHeight="1">
      <c r="B3" s="588" t="s">
        <v>307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</row>
    <row r="4" spans="2:21" ht="19.5" customHeight="1"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</row>
    <row r="5" spans="1:21" ht="14.25" customHeight="1">
      <c r="A5" s="571" t="s">
        <v>312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</row>
    <row r="6" spans="1:21" ht="21.75" customHeight="1">
      <c r="A6" s="577" t="s">
        <v>67</v>
      </c>
      <c r="B6" s="577" t="s">
        <v>68</v>
      </c>
      <c r="C6" s="580" t="s">
        <v>259</v>
      </c>
      <c r="D6" s="581"/>
      <c r="E6" s="581"/>
      <c r="F6" s="581"/>
      <c r="G6" s="581"/>
      <c r="H6" s="582"/>
      <c r="I6" s="580" t="s">
        <v>69</v>
      </c>
      <c r="J6" s="581"/>
      <c r="K6" s="581"/>
      <c r="L6" s="581"/>
      <c r="M6" s="581"/>
      <c r="N6" s="582"/>
      <c r="O6" s="580" t="s">
        <v>76</v>
      </c>
      <c r="P6" s="581"/>
      <c r="Q6" s="582"/>
      <c r="R6" s="580" t="s">
        <v>70</v>
      </c>
      <c r="S6" s="581"/>
      <c r="T6" s="582"/>
      <c r="U6" s="577" t="s">
        <v>71</v>
      </c>
    </row>
    <row r="7" spans="1:21" ht="42" customHeight="1">
      <c r="A7" s="578"/>
      <c r="B7" s="578"/>
      <c r="C7" s="584" t="s">
        <v>237</v>
      </c>
      <c r="D7" s="585"/>
      <c r="E7" s="586"/>
      <c r="F7" s="577" t="s">
        <v>72</v>
      </c>
      <c r="G7" s="581" t="s">
        <v>192</v>
      </c>
      <c r="H7" s="582"/>
      <c r="I7" s="584" t="s">
        <v>73</v>
      </c>
      <c r="J7" s="585"/>
      <c r="K7" s="586"/>
      <c r="L7" s="577" t="s">
        <v>72</v>
      </c>
      <c r="M7" s="581" t="s">
        <v>192</v>
      </c>
      <c r="N7" s="582"/>
      <c r="O7" s="577" t="s">
        <v>72</v>
      </c>
      <c r="P7" s="581" t="s">
        <v>192</v>
      </c>
      <c r="Q7" s="582"/>
      <c r="R7" s="577" t="s">
        <v>72</v>
      </c>
      <c r="S7" s="581" t="s">
        <v>192</v>
      </c>
      <c r="T7" s="582"/>
      <c r="U7" s="578"/>
    </row>
    <row r="8" spans="1:21" ht="48" customHeight="1">
      <c r="A8" s="579"/>
      <c r="B8" s="579"/>
      <c r="C8" s="147" t="s">
        <v>77</v>
      </c>
      <c r="D8" s="148" t="s">
        <v>8</v>
      </c>
      <c r="E8" s="148" t="s">
        <v>74</v>
      </c>
      <c r="F8" s="579"/>
      <c r="G8" s="145" t="s">
        <v>189</v>
      </c>
      <c r="H8" s="145" t="s">
        <v>190</v>
      </c>
      <c r="I8" s="147" t="s">
        <v>77</v>
      </c>
      <c r="J8" s="148" t="s">
        <v>8</v>
      </c>
      <c r="K8" s="148" t="s">
        <v>74</v>
      </c>
      <c r="L8" s="579"/>
      <c r="M8" s="145" t="s">
        <v>189</v>
      </c>
      <c r="N8" s="145" t="s">
        <v>190</v>
      </c>
      <c r="O8" s="579"/>
      <c r="P8" s="145" t="s">
        <v>189</v>
      </c>
      <c r="Q8" s="145" t="s">
        <v>190</v>
      </c>
      <c r="R8" s="579"/>
      <c r="S8" s="145" t="s">
        <v>189</v>
      </c>
      <c r="T8" s="145" t="s">
        <v>190</v>
      </c>
      <c r="U8" s="579"/>
    </row>
    <row r="9" spans="1:21" ht="15.75" customHeight="1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5">
        <v>7</v>
      </c>
      <c r="H9" s="145">
        <v>8</v>
      </c>
      <c r="I9" s="144">
        <v>9</v>
      </c>
      <c r="J9" s="145">
        <v>10</v>
      </c>
      <c r="K9" s="145">
        <v>11</v>
      </c>
      <c r="L9" s="145">
        <v>12</v>
      </c>
      <c r="M9" s="145">
        <v>13</v>
      </c>
      <c r="N9" s="145">
        <v>14</v>
      </c>
      <c r="O9" s="144">
        <v>15</v>
      </c>
      <c r="P9" s="145">
        <v>16</v>
      </c>
      <c r="Q9" s="145">
        <v>17</v>
      </c>
      <c r="R9" s="144">
        <v>18</v>
      </c>
      <c r="S9" s="145">
        <v>19</v>
      </c>
      <c r="T9" s="145">
        <v>20</v>
      </c>
      <c r="U9" s="144">
        <v>21</v>
      </c>
    </row>
    <row r="10" spans="1:21" s="393" customFormat="1" ht="17.25" customHeight="1">
      <c r="A10" s="146"/>
      <c r="B10" s="392" t="s">
        <v>34</v>
      </c>
      <c r="C10" s="143" t="s">
        <v>75</v>
      </c>
      <c r="D10" s="143" t="s">
        <v>75</v>
      </c>
      <c r="E10" s="143" t="s">
        <v>75</v>
      </c>
      <c r="F10" s="409">
        <f>F22</f>
        <v>7299800</v>
      </c>
      <c r="G10" s="409">
        <f>G22</f>
        <v>3235500</v>
      </c>
      <c r="H10" s="409">
        <f>H22</f>
        <v>4064300</v>
      </c>
      <c r="I10" s="479" t="s">
        <v>75</v>
      </c>
      <c r="J10" s="479" t="s">
        <v>75</v>
      </c>
      <c r="K10" s="479" t="s">
        <v>75</v>
      </c>
      <c r="L10" s="493">
        <f>M10+N10</f>
        <v>0</v>
      </c>
      <c r="M10" s="494">
        <f>M22</f>
        <v>0</v>
      </c>
      <c r="N10" s="494">
        <f>N22</f>
        <v>0</v>
      </c>
      <c r="O10" s="493">
        <f>O22</f>
        <v>0</v>
      </c>
      <c r="P10" s="494">
        <f>P22</f>
        <v>0</v>
      </c>
      <c r="Q10" s="494">
        <f>Q22</f>
        <v>0</v>
      </c>
      <c r="R10" s="493">
        <f>S10+T10</f>
        <v>7299800</v>
      </c>
      <c r="S10" s="494">
        <f>G10</f>
        <v>3235500</v>
      </c>
      <c r="T10" s="494">
        <f>H10</f>
        <v>4064300</v>
      </c>
      <c r="U10" s="480" t="s">
        <v>75</v>
      </c>
    </row>
    <row r="11" spans="1:220" s="4" customFormat="1" ht="11.25" customHeight="1" thickBot="1">
      <c r="A11" s="286"/>
      <c r="B11" s="321" t="s">
        <v>79</v>
      </c>
      <c r="C11" s="269"/>
      <c r="D11" s="270"/>
      <c r="E11" s="270"/>
      <c r="F11" s="410"/>
      <c r="G11" s="410"/>
      <c r="H11" s="410"/>
      <c r="I11" s="481"/>
      <c r="J11" s="482"/>
      <c r="K11" s="482"/>
      <c r="L11" s="490"/>
      <c r="M11" s="490"/>
      <c r="N11" s="490"/>
      <c r="O11" s="490"/>
      <c r="P11" s="490"/>
      <c r="Q11" s="490"/>
      <c r="R11" s="490"/>
      <c r="S11" s="496"/>
      <c r="T11" s="496"/>
      <c r="U11" s="27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4" customFormat="1" ht="99" customHeight="1" hidden="1" thickBot="1" thickTop="1">
      <c r="A12" s="394" t="s">
        <v>2</v>
      </c>
      <c r="B12" s="395" t="s">
        <v>207</v>
      </c>
      <c r="C12" s="283"/>
      <c r="D12" s="284"/>
      <c r="E12" s="284"/>
      <c r="F12" s="411"/>
      <c r="G12" s="411"/>
      <c r="H12" s="411"/>
      <c r="I12" s="314"/>
      <c r="J12" s="483"/>
      <c r="K12" s="483"/>
      <c r="L12" s="491"/>
      <c r="M12" s="491"/>
      <c r="N12" s="491"/>
      <c r="O12" s="491"/>
      <c r="P12" s="491"/>
      <c r="Q12" s="491"/>
      <c r="R12" s="491"/>
      <c r="S12" s="497"/>
      <c r="T12" s="497"/>
      <c r="U12" s="28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4" customFormat="1" ht="9" customHeight="1" hidden="1" thickTop="1">
      <c r="A13" s="264"/>
      <c r="B13" s="396" t="s">
        <v>30</v>
      </c>
      <c r="C13" s="245"/>
      <c r="D13" s="266"/>
      <c r="E13" s="266"/>
      <c r="F13" s="412"/>
      <c r="G13" s="412"/>
      <c r="H13" s="412"/>
      <c r="I13" s="72"/>
      <c r="J13" s="484"/>
      <c r="K13" s="484"/>
      <c r="L13" s="419"/>
      <c r="M13" s="419"/>
      <c r="N13" s="419"/>
      <c r="O13" s="419"/>
      <c r="P13" s="419"/>
      <c r="Q13" s="419"/>
      <c r="R13" s="419"/>
      <c r="S13" s="498"/>
      <c r="T13" s="498"/>
      <c r="U13" s="6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4" customFormat="1" ht="51.75" customHeight="1" hidden="1">
      <c r="A14" s="397" t="s">
        <v>12</v>
      </c>
      <c r="B14" s="398" t="s">
        <v>204</v>
      </c>
      <c r="C14" s="221"/>
      <c r="D14" s="222"/>
      <c r="E14" s="26"/>
      <c r="F14" s="413"/>
      <c r="G14" s="413"/>
      <c r="H14" s="414"/>
      <c r="I14" s="71"/>
      <c r="J14" s="223"/>
      <c r="K14" s="223"/>
      <c r="L14" s="414"/>
      <c r="M14" s="413"/>
      <c r="N14" s="413"/>
      <c r="O14" s="414"/>
      <c r="P14" s="414"/>
      <c r="Q14" s="414"/>
      <c r="R14" s="414"/>
      <c r="S14" s="499"/>
      <c r="T14" s="499"/>
      <c r="U14" s="22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s="4" customFormat="1" ht="12.75" customHeight="1" hidden="1">
      <c r="A15" s="31"/>
      <c r="B15" s="399" t="s">
        <v>31</v>
      </c>
      <c r="C15" s="221"/>
      <c r="D15" s="9"/>
      <c r="E15" s="9"/>
      <c r="F15" s="415"/>
      <c r="G15" s="415"/>
      <c r="H15" s="415"/>
      <c r="I15" s="71"/>
      <c r="J15" s="459"/>
      <c r="K15" s="459"/>
      <c r="L15" s="414"/>
      <c r="M15" s="414"/>
      <c r="N15" s="414"/>
      <c r="O15" s="414"/>
      <c r="P15" s="414"/>
      <c r="Q15" s="414"/>
      <c r="R15" s="414"/>
      <c r="S15" s="500"/>
      <c r="T15" s="500"/>
      <c r="U15" s="6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s="4" customFormat="1" ht="11.25" customHeight="1" hidden="1">
      <c r="A16" s="80" t="s">
        <v>13</v>
      </c>
      <c r="B16" s="398"/>
      <c r="C16" s="221"/>
      <c r="D16" s="24"/>
      <c r="E16" s="26"/>
      <c r="F16" s="416"/>
      <c r="G16" s="416"/>
      <c r="H16" s="417"/>
      <c r="I16" s="59"/>
      <c r="J16" s="165"/>
      <c r="K16" s="165"/>
      <c r="L16" s="417"/>
      <c r="M16" s="416"/>
      <c r="N16" s="416"/>
      <c r="O16" s="417"/>
      <c r="P16" s="417"/>
      <c r="Q16" s="417"/>
      <c r="R16" s="417"/>
      <c r="S16" s="500"/>
      <c r="T16" s="500"/>
      <c r="U16" s="6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s="4" customFormat="1" ht="10.5" customHeight="1" hidden="1">
      <c r="A17" s="80" t="s">
        <v>14</v>
      </c>
      <c r="B17" s="26"/>
      <c r="C17" s="221"/>
      <c r="D17" s="24"/>
      <c r="E17" s="26"/>
      <c r="F17" s="416"/>
      <c r="G17" s="416"/>
      <c r="H17" s="417"/>
      <c r="I17" s="59"/>
      <c r="J17" s="165"/>
      <c r="K17" s="165"/>
      <c r="L17" s="417"/>
      <c r="M17" s="416"/>
      <c r="N17" s="416"/>
      <c r="O17" s="417"/>
      <c r="P17" s="417"/>
      <c r="Q17" s="417"/>
      <c r="R17" s="417"/>
      <c r="S17" s="500"/>
      <c r="T17" s="500"/>
      <c r="U17" s="61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s="4" customFormat="1" ht="95.25" customHeight="1" hidden="1">
      <c r="A18" s="400" t="s">
        <v>17</v>
      </c>
      <c r="B18" s="396" t="s">
        <v>205</v>
      </c>
      <c r="C18" s="260"/>
      <c r="D18" s="261"/>
      <c r="E18" s="246"/>
      <c r="F18" s="418"/>
      <c r="G18" s="418"/>
      <c r="H18" s="419"/>
      <c r="I18" s="72"/>
      <c r="J18" s="149"/>
      <c r="K18" s="149"/>
      <c r="L18" s="419"/>
      <c r="M18" s="418"/>
      <c r="N18" s="418"/>
      <c r="O18" s="419"/>
      <c r="P18" s="419"/>
      <c r="Q18" s="419"/>
      <c r="R18" s="419"/>
      <c r="S18" s="501"/>
      <c r="T18" s="501"/>
      <c r="U18" s="26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s="4" customFormat="1" ht="12.75" customHeight="1" hidden="1">
      <c r="A19" s="31"/>
      <c r="B19" s="399" t="s">
        <v>31</v>
      </c>
      <c r="C19" s="221"/>
      <c r="D19" s="9"/>
      <c r="E19" s="9"/>
      <c r="F19" s="415"/>
      <c r="G19" s="415"/>
      <c r="H19" s="415"/>
      <c r="I19" s="71"/>
      <c r="J19" s="459"/>
      <c r="K19" s="459"/>
      <c r="L19" s="414"/>
      <c r="M19" s="414"/>
      <c r="N19" s="414"/>
      <c r="O19" s="414"/>
      <c r="P19" s="414"/>
      <c r="Q19" s="414"/>
      <c r="R19" s="414"/>
      <c r="S19" s="500"/>
      <c r="T19" s="500"/>
      <c r="U19" s="6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s="4" customFormat="1" ht="8.25" customHeight="1" hidden="1">
      <c r="A20" s="36" t="s">
        <v>18</v>
      </c>
      <c r="B20" s="398"/>
      <c r="C20" s="221"/>
      <c r="D20" s="24"/>
      <c r="E20" s="26"/>
      <c r="F20" s="416"/>
      <c r="G20" s="416"/>
      <c r="H20" s="417"/>
      <c r="I20" s="59"/>
      <c r="J20" s="165"/>
      <c r="K20" s="165"/>
      <c r="L20" s="417"/>
      <c r="M20" s="416"/>
      <c r="N20" s="416"/>
      <c r="O20" s="417"/>
      <c r="P20" s="417"/>
      <c r="Q20" s="417"/>
      <c r="R20" s="417"/>
      <c r="S20" s="500"/>
      <c r="T20" s="500"/>
      <c r="U20" s="6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s="4" customFormat="1" ht="11.25" customHeight="1" hidden="1" thickBot="1">
      <c r="A21" s="274" t="s">
        <v>19</v>
      </c>
      <c r="B21" s="275"/>
      <c r="C21" s="276"/>
      <c r="D21" s="277"/>
      <c r="E21" s="275"/>
      <c r="F21" s="420"/>
      <c r="G21" s="420"/>
      <c r="H21" s="421"/>
      <c r="I21" s="280"/>
      <c r="J21" s="278"/>
      <c r="K21" s="278"/>
      <c r="L21" s="421"/>
      <c r="M21" s="420"/>
      <c r="N21" s="420"/>
      <c r="O21" s="421"/>
      <c r="P21" s="421"/>
      <c r="Q21" s="421"/>
      <c r="R21" s="421"/>
      <c r="S21" s="496"/>
      <c r="T21" s="496"/>
      <c r="U21" s="27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s="4" customFormat="1" ht="60.75" customHeight="1" thickBot="1" thickTop="1">
      <c r="A22" s="401" t="s">
        <v>2</v>
      </c>
      <c r="B22" s="402" t="s">
        <v>263</v>
      </c>
      <c r="C22" s="478" t="s">
        <v>75</v>
      </c>
      <c r="D22" s="383">
        <f>D24</f>
        <v>5820</v>
      </c>
      <c r="E22" s="383">
        <f>E24</f>
        <v>1.3</v>
      </c>
      <c r="F22" s="422">
        <f>F24</f>
        <v>7299800</v>
      </c>
      <c r="G22" s="422">
        <f>G24</f>
        <v>3235500</v>
      </c>
      <c r="H22" s="422">
        <f>H24</f>
        <v>4064300</v>
      </c>
      <c r="I22" s="347" t="s">
        <v>75</v>
      </c>
      <c r="J22" s="485">
        <v>0</v>
      </c>
      <c r="K22" s="487">
        <v>0</v>
      </c>
      <c r="L22" s="492">
        <f aca="true" t="shared" si="0" ref="L22:Q22">L24</f>
        <v>0</v>
      </c>
      <c r="M22" s="422">
        <f t="shared" si="0"/>
        <v>0</v>
      </c>
      <c r="N22" s="492">
        <f t="shared" si="0"/>
        <v>0</v>
      </c>
      <c r="O22" s="492">
        <f t="shared" si="0"/>
        <v>0</v>
      </c>
      <c r="P22" s="495">
        <f t="shared" si="0"/>
        <v>0</v>
      </c>
      <c r="Q22" s="495">
        <f t="shared" si="0"/>
        <v>0</v>
      </c>
      <c r="R22" s="495">
        <f>S22+T22</f>
        <v>7299800</v>
      </c>
      <c r="S22" s="505">
        <f>G22</f>
        <v>3235500</v>
      </c>
      <c r="T22" s="505">
        <f>H22</f>
        <v>4064300</v>
      </c>
      <c r="U22" s="572" t="s">
        <v>313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s="4" customFormat="1" ht="12.75" customHeight="1" thickTop="1">
      <c r="A23" s="264"/>
      <c r="B23" s="396" t="s">
        <v>30</v>
      </c>
      <c r="C23" s="288"/>
      <c r="D23" s="266"/>
      <c r="E23" s="266"/>
      <c r="F23" s="412"/>
      <c r="G23" s="412"/>
      <c r="H23" s="412"/>
      <c r="I23" s="72"/>
      <c r="J23" s="488"/>
      <c r="K23" s="488"/>
      <c r="L23" s="419"/>
      <c r="M23" s="419"/>
      <c r="N23" s="419"/>
      <c r="O23" s="419"/>
      <c r="P23" s="419"/>
      <c r="Q23" s="419"/>
      <c r="R23" s="419"/>
      <c r="S23" s="498"/>
      <c r="T23" s="498"/>
      <c r="U23" s="57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s="4" customFormat="1" ht="36.75" customHeight="1">
      <c r="A24" s="263" t="s">
        <v>12</v>
      </c>
      <c r="B24" s="396" t="s">
        <v>265</v>
      </c>
      <c r="C24" s="143" t="s">
        <v>75</v>
      </c>
      <c r="D24" s="382">
        <f>D29</f>
        <v>5820</v>
      </c>
      <c r="E24" s="382">
        <f>E29</f>
        <v>1.3</v>
      </c>
      <c r="F24" s="414">
        <f>F29</f>
        <v>7299800</v>
      </c>
      <c r="G24" s="414">
        <f>G29</f>
        <v>3235500</v>
      </c>
      <c r="H24" s="414">
        <f>H29</f>
        <v>4064300</v>
      </c>
      <c r="I24" s="353" t="s">
        <v>75</v>
      </c>
      <c r="J24" s="489">
        <v>0</v>
      </c>
      <c r="K24" s="489">
        <v>0</v>
      </c>
      <c r="L24" s="414">
        <f>L29</f>
        <v>0</v>
      </c>
      <c r="M24" s="414">
        <f>-M29</f>
        <v>0</v>
      </c>
      <c r="N24" s="414">
        <f>N29</f>
        <v>0</v>
      </c>
      <c r="O24" s="414">
        <f>O29</f>
        <v>0</v>
      </c>
      <c r="P24" s="414">
        <f>P29</f>
        <v>0</v>
      </c>
      <c r="Q24" s="414">
        <f>Q29</f>
        <v>0</v>
      </c>
      <c r="R24" s="414">
        <f>S24+T24</f>
        <v>7299800</v>
      </c>
      <c r="S24" s="504">
        <f>S29</f>
        <v>3235500</v>
      </c>
      <c r="T24" s="504">
        <f>T29</f>
        <v>4064300</v>
      </c>
      <c r="U24" s="57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s="4" customFormat="1" ht="14.25" customHeight="1" hidden="1">
      <c r="A25" s="36"/>
      <c r="B25" s="403" t="s">
        <v>239</v>
      </c>
      <c r="C25" s="333"/>
      <c r="D25" s="450"/>
      <c r="E25" s="451"/>
      <c r="F25" s="413"/>
      <c r="G25" s="414"/>
      <c r="H25" s="414"/>
      <c r="I25" s="353"/>
      <c r="J25" s="486"/>
      <c r="K25" s="489"/>
      <c r="L25" s="414"/>
      <c r="M25" s="413"/>
      <c r="N25" s="414"/>
      <c r="O25" s="414"/>
      <c r="P25" s="414"/>
      <c r="Q25" s="414"/>
      <c r="R25" s="414"/>
      <c r="S25" s="499"/>
      <c r="T25" s="499"/>
      <c r="U25" s="57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s="4" customFormat="1" ht="12.75" customHeight="1" hidden="1">
      <c r="A26" s="36"/>
      <c r="B26" s="399" t="s">
        <v>31</v>
      </c>
      <c r="C26" s="333"/>
      <c r="D26" s="9"/>
      <c r="E26" s="9"/>
      <c r="F26" s="415"/>
      <c r="G26" s="415"/>
      <c r="H26" s="415"/>
      <c r="I26" s="353"/>
      <c r="J26" s="489"/>
      <c r="K26" s="489"/>
      <c r="L26" s="414"/>
      <c r="M26" s="414"/>
      <c r="N26" s="414"/>
      <c r="O26" s="414"/>
      <c r="P26" s="414"/>
      <c r="Q26" s="414"/>
      <c r="R26" s="414"/>
      <c r="S26" s="500"/>
      <c r="T26" s="500"/>
      <c r="U26" s="57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s="4" customFormat="1" ht="9.75" customHeight="1" hidden="1">
      <c r="A27" s="36" t="s">
        <v>21</v>
      </c>
      <c r="B27" s="398"/>
      <c r="C27" s="333"/>
      <c r="D27" s="24"/>
      <c r="E27" s="451"/>
      <c r="F27" s="413"/>
      <c r="G27" s="417"/>
      <c r="H27" s="417"/>
      <c r="I27" s="353"/>
      <c r="J27" s="486"/>
      <c r="K27" s="489"/>
      <c r="L27" s="417"/>
      <c r="M27" s="413"/>
      <c r="N27" s="417"/>
      <c r="O27" s="417"/>
      <c r="P27" s="417"/>
      <c r="Q27" s="417"/>
      <c r="R27" s="417"/>
      <c r="S27" s="500"/>
      <c r="T27" s="500"/>
      <c r="U27" s="57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s="4" customFormat="1" ht="11.25" customHeight="1" hidden="1">
      <c r="A28" s="36" t="s">
        <v>22</v>
      </c>
      <c r="B28" s="398"/>
      <c r="C28" s="333"/>
      <c r="D28" s="24"/>
      <c r="E28" s="451"/>
      <c r="F28" s="413"/>
      <c r="G28" s="417"/>
      <c r="H28" s="417"/>
      <c r="I28" s="353"/>
      <c r="J28" s="486"/>
      <c r="K28" s="489"/>
      <c r="L28" s="417"/>
      <c r="M28" s="413"/>
      <c r="N28" s="417"/>
      <c r="O28" s="417"/>
      <c r="P28" s="417"/>
      <c r="Q28" s="417"/>
      <c r="R28" s="417"/>
      <c r="S28" s="502"/>
      <c r="T28" s="502"/>
      <c r="U28" s="57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s="371" customFormat="1" ht="15" customHeight="1">
      <c r="A29" s="373"/>
      <c r="B29" s="403" t="s">
        <v>272</v>
      </c>
      <c r="C29" s="143" t="s">
        <v>75</v>
      </c>
      <c r="D29" s="384">
        <f>D31+D32</f>
        <v>5820</v>
      </c>
      <c r="E29" s="384">
        <f>E31+E32</f>
        <v>1.3</v>
      </c>
      <c r="F29" s="423">
        <f>F31+F32</f>
        <v>7299800</v>
      </c>
      <c r="G29" s="423">
        <f>G31+G32</f>
        <v>3235500</v>
      </c>
      <c r="H29" s="423">
        <f>H31+H32</f>
        <v>4064300</v>
      </c>
      <c r="I29" s="353" t="s">
        <v>75</v>
      </c>
      <c r="J29" s="486">
        <v>0</v>
      </c>
      <c r="K29" s="489">
        <v>0</v>
      </c>
      <c r="L29" s="414">
        <f aca="true" t="shared" si="1" ref="L29:Q29">L31+L32</f>
        <v>0</v>
      </c>
      <c r="M29" s="423">
        <f t="shared" si="1"/>
        <v>0</v>
      </c>
      <c r="N29" s="414">
        <f t="shared" si="1"/>
        <v>0</v>
      </c>
      <c r="O29" s="414">
        <f t="shared" si="1"/>
        <v>0</v>
      </c>
      <c r="P29" s="414">
        <f t="shared" si="1"/>
        <v>0</v>
      </c>
      <c r="Q29" s="414">
        <f t="shared" si="1"/>
        <v>0</v>
      </c>
      <c r="R29" s="414">
        <f>S29+T29</f>
        <v>7299800</v>
      </c>
      <c r="S29" s="499">
        <f>S31+S32</f>
        <v>3235500</v>
      </c>
      <c r="T29" s="499">
        <f>T31+T32</f>
        <v>4064300</v>
      </c>
      <c r="U29" s="573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  <c r="EQ29" s="370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370"/>
      <c r="FY29" s="370"/>
      <c r="FZ29" s="370"/>
      <c r="GA29" s="370"/>
      <c r="GB29" s="370"/>
      <c r="GC29" s="370"/>
      <c r="GD29" s="370"/>
      <c r="GE29" s="370"/>
      <c r="GF29" s="370"/>
      <c r="GG29" s="370"/>
      <c r="GH29" s="370"/>
      <c r="GI29" s="370"/>
      <c r="GJ29" s="370"/>
      <c r="GK29" s="370"/>
      <c r="GL29" s="370"/>
      <c r="GM29" s="370"/>
      <c r="GN29" s="370"/>
      <c r="GO29" s="370"/>
      <c r="GP29" s="370"/>
      <c r="GQ29" s="370"/>
      <c r="GR29" s="370"/>
      <c r="GS29" s="370"/>
      <c r="GT29" s="370"/>
      <c r="GU29" s="370"/>
      <c r="GV29" s="370"/>
      <c r="GW29" s="370"/>
      <c r="GX29" s="370"/>
      <c r="GY29" s="370"/>
      <c r="GZ29" s="370"/>
      <c r="HA29" s="370"/>
      <c r="HB29" s="370"/>
      <c r="HC29" s="370"/>
      <c r="HD29" s="370"/>
      <c r="HE29" s="370"/>
      <c r="HF29" s="370"/>
      <c r="HG29" s="370"/>
      <c r="HH29" s="370"/>
      <c r="HI29" s="370"/>
      <c r="HJ29" s="370"/>
      <c r="HK29" s="370"/>
      <c r="HL29" s="370"/>
    </row>
    <row r="30" spans="1:220" s="4" customFormat="1" ht="12.75" customHeight="1">
      <c r="A30" s="36"/>
      <c r="B30" s="399" t="s">
        <v>31</v>
      </c>
      <c r="C30" s="333"/>
      <c r="D30" s="9"/>
      <c r="E30" s="9"/>
      <c r="F30" s="415"/>
      <c r="G30" s="415"/>
      <c r="H30" s="415"/>
      <c r="I30" s="353"/>
      <c r="J30" s="489"/>
      <c r="K30" s="489"/>
      <c r="L30" s="414"/>
      <c r="M30" s="414"/>
      <c r="N30" s="414"/>
      <c r="O30" s="414"/>
      <c r="P30" s="414"/>
      <c r="Q30" s="414"/>
      <c r="R30" s="414"/>
      <c r="S30" s="500"/>
      <c r="T30" s="500"/>
      <c r="U30" s="57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s="4" customFormat="1" ht="37.5" customHeight="1">
      <c r="A31" s="36" t="s">
        <v>13</v>
      </c>
      <c r="B31" s="26" t="s">
        <v>275</v>
      </c>
      <c r="C31" s="143" t="s">
        <v>75</v>
      </c>
      <c r="D31" s="24">
        <f>'Приложение 1'!G34</f>
        <v>4800</v>
      </c>
      <c r="E31" s="451">
        <v>1.1</v>
      </c>
      <c r="F31" s="413">
        <f>'Приложение 1'!P34*1000</f>
        <v>5964901</v>
      </c>
      <c r="G31" s="417">
        <f>'Приложение 1'!Q34*1000</f>
        <v>2643830</v>
      </c>
      <c r="H31" s="417">
        <f>'Приложение 1'!R34*1000</f>
        <v>3321071</v>
      </c>
      <c r="I31" s="353" t="s">
        <v>75</v>
      </c>
      <c r="J31" s="486">
        <v>0</v>
      </c>
      <c r="K31" s="489">
        <v>0</v>
      </c>
      <c r="L31" s="417">
        <f>M31+N31</f>
        <v>0</v>
      </c>
      <c r="M31" s="413">
        <v>0</v>
      </c>
      <c r="N31" s="417">
        <v>0</v>
      </c>
      <c r="O31" s="417">
        <f>P31+Q31</f>
        <v>0</v>
      </c>
      <c r="P31" s="417">
        <v>0</v>
      </c>
      <c r="Q31" s="417">
        <v>0</v>
      </c>
      <c r="R31" s="417">
        <f>S31+T31</f>
        <v>5964901</v>
      </c>
      <c r="S31" s="500">
        <f>G31</f>
        <v>2643830</v>
      </c>
      <c r="T31" s="500">
        <f>H31</f>
        <v>3321071</v>
      </c>
      <c r="U31" s="57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4" customFormat="1" ht="38.25" customHeight="1">
      <c r="A32" s="36" t="s">
        <v>14</v>
      </c>
      <c r="B32" s="26" t="s">
        <v>276</v>
      </c>
      <c r="C32" s="145" t="s">
        <v>75</v>
      </c>
      <c r="D32" s="24">
        <f>'Приложение 1'!G35</f>
        <v>1020</v>
      </c>
      <c r="E32" s="451">
        <v>0.2</v>
      </c>
      <c r="F32" s="413">
        <f>'Приложение 1'!P35*1000</f>
        <v>1334899</v>
      </c>
      <c r="G32" s="417">
        <f>'Приложение 1'!Q35*1000</f>
        <v>591670</v>
      </c>
      <c r="H32" s="417">
        <f>'Приложение 1'!R35*1000</f>
        <v>743228.9999999999</v>
      </c>
      <c r="I32" s="353" t="s">
        <v>75</v>
      </c>
      <c r="J32" s="486">
        <v>0</v>
      </c>
      <c r="K32" s="489">
        <v>0</v>
      </c>
      <c r="L32" s="417">
        <f>M32+N32</f>
        <v>0</v>
      </c>
      <c r="M32" s="413">
        <v>0</v>
      </c>
      <c r="N32" s="417">
        <v>0</v>
      </c>
      <c r="O32" s="417">
        <f>P32+Q32</f>
        <v>0</v>
      </c>
      <c r="P32" s="417">
        <v>0</v>
      </c>
      <c r="Q32" s="417">
        <v>0</v>
      </c>
      <c r="R32" s="417">
        <f>S32+T32</f>
        <v>1334899</v>
      </c>
      <c r="S32" s="500">
        <f>G32</f>
        <v>591670</v>
      </c>
      <c r="T32" s="500">
        <f>H32</f>
        <v>743228.9999999999</v>
      </c>
      <c r="U32" s="57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s="4" customFormat="1" ht="52.5" customHeight="1" hidden="1">
      <c r="A33" s="263" t="s">
        <v>23</v>
      </c>
      <c r="B33" s="323" t="s">
        <v>264</v>
      </c>
      <c r="C33" s="221"/>
      <c r="D33" s="9"/>
      <c r="E33" s="9"/>
      <c r="F33" s="13"/>
      <c r="G33" s="13"/>
      <c r="H33" s="13"/>
      <c r="I33" s="12"/>
      <c r="J33" s="13"/>
      <c r="K33" s="13"/>
      <c r="L33" s="13"/>
      <c r="M33" s="13"/>
      <c r="N33" s="13"/>
      <c r="O33" s="13"/>
      <c r="P33" s="12"/>
      <c r="Q33" s="12"/>
      <c r="R33" s="12"/>
      <c r="S33" s="61"/>
      <c r="T33" s="61"/>
      <c r="U33" s="6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s="4" customFormat="1" ht="12.75" customHeight="1" hidden="1">
      <c r="A34" s="36"/>
      <c r="B34" s="327" t="s">
        <v>239</v>
      </c>
      <c r="C34" s="221"/>
      <c r="D34" s="25"/>
      <c r="E34" s="26"/>
      <c r="F34" s="223"/>
      <c r="G34" s="70"/>
      <c r="H34" s="70"/>
      <c r="I34" s="71"/>
      <c r="J34" s="223"/>
      <c r="K34" s="70"/>
      <c r="L34" s="70"/>
      <c r="M34" s="223"/>
      <c r="N34" s="70"/>
      <c r="O34" s="70"/>
      <c r="P34" s="71"/>
      <c r="Q34" s="71"/>
      <c r="R34" s="71"/>
      <c r="S34" s="224"/>
      <c r="T34" s="224"/>
      <c r="U34" s="22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s="4" customFormat="1" ht="12.75" customHeight="1" hidden="1">
      <c r="A35" s="36"/>
      <c r="B35" s="325" t="s">
        <v>31</v>
      </c>
      <c r="C35" s="221"/>
      <c r="D35" s="9"/>
      <c r="E35" s="9"/>
      <c r="F35" s="13"/>
      <c r="G35" s="13"/>
      <c r="H35" s="13"/>
      <c r="I35" s="12"/>
      <c r="J35" s="13"/>
      <c r="K35" s="13"/>
      <c r="L35" s="13"/>
      <c r="M35" s="13"/>
      <c r="N35" s="13"/>
      <c r="O35" s="13"/>
      <c r="P35" s="12"/>
      <c r="Q35" s="12"/>
      <c r="R35" s="12"/>
      <c r="S35" s="61"/>
      <c r="T35" s="61"/>
      <c r="U35" s="6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s="4" customFormat="1" ht="9.75" customHeight="1" hidden="1">
      <c r="A36" s="36" t="s">
        <v>24</v>
      </c>
      <c r="B36" s="324"/>
      <c r="C36" s="221"/>
      <c r="D36" s="24"/>
      <c r="E36" s="26"/>
      <c r="F36" s="223"/>
      <c r="G36" s="27"/>
      <c r="H36" s="27"/>
      <c r="I36" s="59"/>
      <c r="J36" s="223"/>
      <c r="K36" s="27"/>
      <c r="L36" s="27"/>
      <c r="M36" s="223"/>
      <c r="N36" s="27"/>
      <c r="O36" s="27"/>
      <c r="P36" s="59"/>
      <c r="Q36" s="59"/>
      <c r="R36" s="59"/>
      <c r="S36" s="61"/>
      <c r="T36" s="61"/>
      <c r="U36" s="61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4" customFormat="1" ht="9.75" customHeight="1" hidden="1">
      <c r="A37" s="36" t="s">
        <v>25</v>
      </c>
      <c r="B37" s="324"/>
      <c r="C37" s="221"/>
      <c r="D37" s="24"/>
      <c r="E37" s="26"/>
      <c r="F37" s="223"/>
      <c r="G37" s="27"/>
      <c r="H37" s="27"/>
      <c r="I37" s="59"/>
      <c r="J37" s="223"/>
      <c r="K37" s="27"/>
      <c r="L37" s="27"/>
      <c r="M37" s="223"/>
      <c r="N37" s="27"/>
      <c r="O37" s="27"/>
      <c r="P37" s="59"/>
      <c r="Q37" s="59"/>
      <c r="R37" s="59"/>
      <c r="S37" s="225"/>
      <c r="T37" s="225"/>
      <c r="U37" s="22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s="4" customFormat="1" ht="9.75" customHeight="1" hidden="1">
      <c r="A38" s="36"/>
      <c r="B38" s="327" t="s">
        <v>238</v>
      </c>
      <c r="C38" s="221"/>
      <c r="D38" s="25"/>
      <c r="E38" s="26"/>
      <c r="F38" s="223"/>
      <c r="G38" s="70"/>
      <c r="H38" s="70"/>
      <c r="I38" s="71"/>
      <c r="J38" s="223"/>
      <c r="K38" s="70"/>
      <c r="L38" s="70"/>
      <c r="M38" s="223"/>
      <c r="N38" s="70"/>
      <c r="O38" s="70"/>
      <c r="P38" s="71"/>
      <c r="Q38" s="71"/>
      <c r="R38" s="71"/>
      <c r="S38" s="224"/>
      <c r="T38" s="224"/>
      <c r="U38" s="22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s="4" customFormat="1" ht="9.75" customHeight="1" hidden="1">
      <c r="A39" s="36"/>
      <c r="B39" s="325" t="s">
        <v>31</v>
      </c>
      <c r="C39" s="221"/>
      <c r="D39" s="9"/>
      <c r="E39" s="9"/>
      <c r="F39" s="13"/>
      <c r="G39" s="13"/>
      <c r="H39" s="13"/>
      <c r="I39" s="12"/>
      <c r="J39" s="13"/>
      <c r="K39" s="13"/>
      <c r="L39" s="13"/>
      <c r="M39" s="13"/>
      <c r="N39" s="13"/>
      <c r="O39" s="13"/>
      <c r="P39" s="12"/>
      <c r="Q39" s="12"/>
      <c r="R39" s="12"/>
      <c r="S39" s="61"/>
      <c r="T39" s="61"/>
      <c r="U39" s="6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s="4" customFormat="1" ht="9.75" customHeight="1" hidden="1">
      <c r="A40" s="36" t="s">
        <v>208</v>
      </c>
      <c r="B40" s="26"/>
      <c r="C40" s="221"/>
      <c r="D40" s="24"/>
      <c r="E40" s="26"/>
      <c r="F40" s="223"/>
      <c r="G40" s="27"/>
      <c r="H40" s="60"/>
      <c r="I40" s="59"/>
      <c r="J40" s="223"/>
      <c r="K40" s="27"/>
      <c r="L40" s="60"/>
      <c r="M40" s="223"/>
      <c r="N40" s="27"/>
      <c r="O40" s="60"/>
      <c r="P40" s="59"/>
      <c r="Q40" s="59"/>
      <c r="R40" s="59"/>
      <c r="S40" s="61"/>
      <c r="T40" s="61"/>
      <c r="U40" s="6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s="4" customFormat="1" ht="9.75" customHeight="1" hidden="1" thickBot="1">
      <c r="A41" s="274" t="s">
        <v>209</v>
      </c>
      <c r="B41" s="275"/>
      <c r="C41" s="295"/>
      <c r="D41" s="277"/>
      <c r="E41" s="275"/>
      <c r="F41" s="296"/>
      <c r="G41" s="297"/>
      <c r="H41" s="279"/>
      <c r="I41" s="280"/>
      <c r="J41" s="296"/>
      <c r="K41" s="297"/>
      <c r="L41" s="279"/>
      <c r="M41" s="296"/>
      <c r="N41" s="297"/>
      <c r="O41" s="279"/>
      <c r="P41" s="280"/>
      <c r="Q41" s="280"/>
      <c r="R41" s="280"/>
      <c r="S41" s="273"/>
      <c r="T41" s="273"/>
      <c r="U41" s="27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s="2" customFormat="1" ht="66.75" customHeight="1" hidden="1" thickBot="1" thickTop="1">
      <c r="A42" s="290" t="s">
        <v>144</v>
      </c>
      <c r="B42" s="326" t="s">
        <v>197</v>
      </c>
      <c r="C42" s="292"/>
      <c r="D42" s="298"/>
      <c r="E42" s="298"/>
      <c r="F42" s="299"/>
      <c r="G42" s="293"/>
      <c r="H42" s="300"/>
      <c r="I42" s="301"/>
      <c r="J42" s="299"/>
      <c r="K42" s="293"/>
      <c r="L42" s="302"/>
      <c r="M42" s="299"/>
      <c r="N42" s="293"/>
      <c r="O42" s="302"/>
      <c r="P42" s="301"/>
      <c r="Q42" s="301"/>
      <c r="R42" s="303"/>
      <c r="S42" s="294"/>
      <c r="T42" s="294"/>
      <c r="U42" s="29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s="2" customFormat="1" ht="12" customHeight="1" hidden="1" thickTop="1">
      <c r="A43" s="157"/>
      <c r="B43" s="328" t="s">
        <v>16</v>
      </c>
      <c r="C43" s="288"/>
      <c r="D43" s="202"/>
      <c r="E43" s="203"/>
      <c r="F43" s="204"/>
      <c r="G43" s="204"/>
      <c r="H43" s="204"/>
      <c r="I43" s="205"/>
      <c r="J43" s="204"/>
      <c r="K43" s="204"/>
      <c r="L43" s="204"/>
      <c r="M43" s="305"/>
      <c r="N43" s="204"/>
      <c r="O43" s="204"/>
      <c r="P43" s="205"/>
      <c r="Q43" s="205"/>
      <c r="R43" s="205"/>
      <c r="S43" s="69"/>
      <c r="T43" s="69"/>
      <c r="U43" s="6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s="2" customFormat="1" ht="30.75" customHeight="1" hidden="1">
      <c r="A44" s="304" t="s">
        <v>167</v>
      </c>
      <c r="B44" s="324" t="s">
        <v>36</v>
      </c>
      <c r="C44" s="333"/>
      <c r="D44" s="9"/>
      <c r="E44" s="9"/>
      <c r="F44" s="20"/>
      <c r="G44" s="63"/>
      <c r="H44" s="149"/>
      <c r="I44" s="65"/>
      <c r="J44" s="20"/>
      <c r="K44" s="63"/>
      <c r="L44" s="197"/>
      <c r="M44" s="20"/>
      <c r="N44" s="63"/>
      <c r="O44" s="197"/>
      <c r="P44" s="65"/>
      <c r="Q44" s="65"/>
      <c r="R44" s="237"/>
      <c r="S44" s="61"/>
      <c r="T44" s="61"/>
      <c r="U44" s="61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9.75" customHeight="1" hidden="1">
      <c r="A45" s="18"/>
      <c r="B45" s="329" t="s">
        <v>15</v>
      </c>
      <c r="C45" s="333"/>
      <c r="D45" s="160"/>
      <c r="E45" s="161"/>
      <c r="F45" s="162"/>
      <c r="G45" s="162"/>
      <c r="H45" s="162"/>
      <c r="I45" s="163"/>
      <c r="J45" s="162"/>
      <c r="K45" s="162"/>
      <c r="L45" s="162"/>
      <c r="M45" s="200"/>
      <c r="N45" s="162"/>
      <c r="O45" s="162"/>
      <c r="P45" s="163"/>
      <c r="Q45" s="163"/>
      <c r="R45" s="163"/>
      <c r="S45" s="61"/>
      <c r="T45" s="61"/>
      <c r="U45" s="61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3.5" customHeight="1" hidden="1">
      <c r="A46" s="18"/>
      <c r="B46" s="327" t="s">
        <v>239</v>
      </c>
      <c r="C46" s="333"/>
      <c r="D46" s="150"/>
      <c r="E46" s="151"/>
      <c r="F46" s="152"/>
      <c r="G46" s="153"/>
      <c r="H46" s="154"/>
      <c r="I46" s="155"/>
      <c r="J46" s="153"/>
      <c r="K46" s="153"/>
      <c r="L46" s="198"/>
      <c r="M46" s="153"/>
      <c r="N46" s="153"/>
      <c r="O46" s="198"/>
      <c r="P46" s="155"/>
      <c r="Q46" s="155"/>
      <c r="R46" s="238"/>
      <c r="S46" s="242"/>
      <c r="T46" s="242"/>
      <c r="U46" s="242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9.75" customHeight="1" hidden="1">
      <c r="A47" s="18"/>
      <c r="B47" s="325" t="s">
        <v>31</v>
      </c>
      <c r="C47" s="333"/>
      <c r="D47" s="160"/>
      <c r="E47" s="161"/>
      <c r="F47" s="162"/>
      <c r="G47" s="162"/>
      <c r="H47" s="162"/>
      <c r="I47" s="163"/>
      <c r="J47" s="162"/>
      <c r="K47" s="162"/>
      <c r="L47" s="162"/>
      <c r="M47" s="200"/>
      <c r="N47" s="162"/>
      <c r="O47" s="162"/>
      <c r="P47" s="163"/>
      <c r="Q47" s="163"/>
      <c r="R47" s="163"/>
      <c r="S47" s="61"/>
      <c r="T47" s="61"/>
      <c r="U47" s="61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9" customHeight="1" hidden="1">
      <c r="A48" s="18" t="s">
        <v>210</v>
      </c>
      <c r="B48" s="325"/>
      <c r="C48" s="333"/>
      <c r="D48" s="156"/>
      <c r="E48" s="26"/>
      <c r="F48" s="157"/>
      <c r="G48" s="158"/>
      <c r="H48" s="149"/>
      <c r="I48" s="159"/>
      <c r="J48" s="158"/>
      <c r="K48" s="158"/>
      <c r="L48" s="197"/>
      <c r="M48" s="158"/>
      <c r="N48" s="158"/>
      <c r="O48" s="197"/>
      <c r="P48" s="159"/>
      <c r="Q48" s="159"/>
      <c r="R48" s="239"/>
      <c r="S48" s="69"/>
      <c r="T48" s="69"/>
      <c r="U48" s="6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9" customHeight="1" hidden="1">
      <c r="A49" s="19" t="s">
        <v>211</v>
      </c>
      <c r="B49" s="330"/>
      <c r="C49" s="333"/>
      <c r="D49" s="24"/>
      <c r="E49" s="26"/>
      <c r="F49" s="18"/>
      <c r="G49" s="13"/>
      <c r="H49" s="149"/>
      <c r="I49" s="12"/>
      <c r="J49" s="13"/>
      <c r="K49" s="13"/>
      <c r="L49" s="197"/>
      <c r="M49" s="13"/>
      <c r="N49" s="13"/>
      <c r="O49" s="197"/>
      <c r="P49" s="12"/>
      <c r="Q49" s="12"/>
      <c r="R49" s="240"/>
      <c r="S49" s="61"/>
      <c r="T49" s="61"/>
      <c r="U49" s="61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9" customHeight="1" hidden="1">
      <c r="A50" s="18"/>
      <c r="B50" s="327" t="s">
        <v>238</v>
      </c>
      <c r="C50" s="333"/>
      <c r="D50" s="24"/>
      <c r="E50" s="24"/>
      <c r="F50" s="20"/>
      <c r="G50" s="63"/>
      <c r="H50" s="149"/>
      <c r="I50" s="65"/>
      <c r="J50" s="20"/>
      <c r="K50" s="63"/>
      <c r="L50" s="197"/>
      <c r="M50" s="20"/>
      <c r="N50" s="63"/>
      <c r="O50" s="197"/>
      <c r="P50" s="65"/>
      <c r="Q50" s="65"/>
      <c r="R50" s="237"/>
      <c r="S50" s="61"/>
      <c r="T50" s="61"/>
      <c r="U50" s="61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9" customHeight="1" hidden="1">
      <c r="A51" s="18"/>
      <c r="B51" s="325" t="s">
        <v>31</v>
      </c>
      <c r="C51" s="333"/>
      <c r="D51" s="160"/>
      <c r="E51" s="161"/>
      <c r="F51" s="162"/>
      <c r="G51" s="162"/>
      <c r="H51" s="162"/>
      <c r="I51" s="163"/>
      <c r="J51" s="162"/>
      <c r="K51" s="162"/>
      <c r="L51" s="162"/>
      <c r="M51" s="200"/>
      <c r="N51" s="162"/>
      <c r="O51" s="162"/>
      <c r="P51" s="163"/>
      <c r="Q51" s="163"/>
      <c r="R51" s="306"/>
      <c r="S51" s="61"/>
      <c r="T51" s="61"/>
      <c r="U51" s="61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9" customHeight="1" hidden="1">
      <c r="A52" s="18" t="s">
        <v>212</v>
      </c>
      <c r="B52" s="325"/>
      <c r="C52" s="333"/>
      <c r="D52" s="24"/>
      <c r="E52" s="26"/>
      <c r="F52" s="18"/>
      <c r="G52" s="27"/>
      <c r="H52" s="149"/>
      <c r="I52" s="59"/>
      <c r="J52" s="18"/>
      <c r="K52" s="27"/>
      <c r="L52" s="197"/>
      <c r="M52" s="18"/>
      <c r="N52" s="27"/>
      <c r="O52" s="197"/>
      <c r="P52" s="59"/>
      <c r="Q52" s="59"/>
      <c r="R52" s="59"/>
      <c r="S52" s="61"/>
      <c r="T52" s="61"/>
      <c r="U52" s="61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s="2" customFormat="1" ht="9" customHeight="1" hidden="1">
      <c r="A53" s="19" t="s">
        <v>213</v>
      </c>
      <c r="B53" s="330"/>
      <c r="C53" s="333"/>
      <c r="D53" s="24"/>
      <c r="E53" s="26"/>
      <c r="F53" s="18"/>
      <c r="G53" s="27"/>
      <c r="H53" s="149"/>
      <c r="I53" s="59"/>
      <c r="J53" s="18"/>
      <c r="K53" s="27"/>
      <c r="L53" s="197"/>
      <c r="M53" s="18"/>
      <c r="N53" s="27"/>
      <c r="O53" s="197"/>
      <c r="P53" s="59"/>
      <c r="Q53" s="59"/>
      <c r="R53" s="59"/>
      <c r="S53" s="61"/>
      <c r="T53" s="61"/>
      <c r="U53" s="61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2" customFormat="1" ht="32.25" customHeight="1" hidden="1">
      <c r="A54" s="304" t="s">
        <v>168</v>
      </c>
      <c r="B54" s="324" t="s">
        <v>37</v>
      </c>
      <c r="C54" s="333"/>
      <c r="D54" s="67"/>
      <c r="E54" s="68"/>
      <c r="F54" s="62"/>
      <c r="G54" s="63"/>
      <c r="H54" s="64"/>
      <c r="I54" s="65"/>
      <c r="J54" s="62"/>
      <c r="K54" s="63"/>
      <c r="L54" s="199"/>
      <c r="M54" s="62"/>
      <c r="N54" s="63"/>
      <c r="O54" s="199"/>
      <c r="P54" s="65"/>
      <c r="Q54" s="65"/>
      <c r="R54" s="65"/>
      <c r="S54" s="66"/>
      <c r="T54" s="66"/>
      <c r="U54" s="6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s="2" customFormat="1" ht="12.75" customHeight="1" hidden="1">
      <c r="A55" s="18"/>
      <c r="B55" s="329" t="s">
        <v>15</v>
      </c>
      <c r="C55" s="333"/>
      <c r="D55" s="160"/>
      <c r="E55" s="161"/>
      <c r="F55" s="162"/>
      <c r="G55" s="162"/>
      <c r="H55" s="162"/>
      <c r="I55" s="163"/>
      <c r="J55" s="162"/>
      <c r="K55" s="162"/>
      <c r="L55" s="162"/>
      <c r="M55" s="200"/>
      <c r="N55" s="162"/>
      <c r="O55" s="162"/>
      <c r="P55" s="163"/>
      <c r="Q55" s="163"/>
      <c r="R55" s="306"/>
      <c r="S55" s="61"/>
      <c r="T55" s="61"/>
      <c r="U55" s="61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s="2" customFormat="1" ht="15" customHeight="1" hidden="1">
      <c r="A56" s="18"/>
      <c r="B56" s="327" t="s">
        <v>239</v>
      </c>
      <c r="C56" s="333"/>
      <c r="D56" s="24"/>
      <c r="E56" s="24"/>
      <c r="F56" s="20"/>
      <c r="G56" s="13"/>
      <c r="H56" s="13"/>
      <c r="I56" s="12"/>
      <c r="J56" s="20"/>
      <c r="K56" s="13"/>
      <c r="L56" s="200"/>
      <c r="M56" s="20"/>
      <c r="N56" s="13"/>
      <c r="O56" s="200"/>
      <c r="P56" s="12"/>
      <c r="Q56" s="12"/>
      <c r="R56" s="12"/>
      <c r="S56" s="61"/>
      <c r="T56" s="61"/>
      <c r="U56" s="61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s="2" customFormat="1" ht="9" customHeight="1" hidden="1">
      <c r="A57" s="18"/>
      <c r="B57" s="325" t="s">
        <v>31</v>
      </c>
      <c r="C57" s="333"/>
      <c r="D57" s="160"/>
      <c r="E57" s="161"/>
      <c r="F57" s="162"/>
      <c r="G57" s="162"/>
      <c r="H57" s="162"/>
      <c r="I57" s="163"/>
      <c r="J57" s="162"/>
      <c r="K57" s="162"/>
      <c r="L57" s="162"/>
      <c r="M57" s="200"/>
      <c r="N57" s="162"/>
      <c r="O57" s="162"/>
      <c r="P57" s="163"/>
      <c r="Q57" s="163"/>
      <c r="R57" s="306"/>
      <c r="S57" s="61"/>
      <c r="T57" s="61"/>
      <c r="U57" s="61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s="2" customFormat="1" ht="12.75" customHeight="1" hidden="1">
      <c r="A58" s="18" t="s">
        <v>214</v>
      </c>
      <c r="B58" s="325"/>
      <c r="C58" s="333"/>
      <c r="D58" s="24"/>
      <c r="E58" s="26"/>
      <c r="F58" s="18"/>
      <c r="G58" s="13"/>
      <c r="H58" s="13"/>
      <c r="I58" s="12"/>
      <c r="J58" s="18"/>
      <c r="K58" s="13"/>
      <c r="L58" s="200"/>
      <c r="M58" s="18"/>
      <c r="N58" s="13"/>
      <c r="O58" s="200"/>
      <c r="P58" s="12"/>
      <c r="Q58" s="12"/>
      <c r="R58" s="12"/>
      <c r="S58" s="61"/>
      <c r="T58" s="61"/>
      <c r="U58" s="61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s="2" customFormat="1" ht="9.75" customHeight="1" hidden="1">
      <c r="A59" s="19" t="s">
        <v>215</v>
      </c>
      <c r="B59" s="330"/>
      <c r="C59" s="333"/>
      <c r="D59" s="24"/>
      <c r="E59" s="26"/>
      <c r="F59" s="18"/>
      <c r="G59" s="13"/>
      <c r="H59" s="13"/>
      <c r="I59" s="12"/>
      <c r="J59" s="18"/>
      <c r="K59" s="13"/>
      <c r="L59" s="200"/>
      <c r="M59" s="18"/>
      <c r="N59" s="13"/>
      <c r="O59" s="200"/>
      <c r="P59" s="12"/>
      <c r="Q59" s="12"/>
      <c r="R59" s="12"/>
      <c r="S59" s="61"/>
      <c r="T59" s="61"/>
      <c r="U59" s="61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s="2" customFormat="1" ht="13.5" customHeight="1" hidden="1">
      <c r="A60" s="18"/>
      <c r="B60" s="327" t="s">
        <v>238</v>
      </c>
      <c r="C60" s="333"/>
      <c r="D60" s="24"/>
      <c r="E60" s="24"/>
      <c r="F60" s="62"/>
      <c r="G60" s="63"/>
      <c r="H60" s="64"/>
      <c r="I60" s="65"/>
      <c r="J60" s="62"/>
      <c r="K60" s="63"/>
      <c r="L60" s="199"/>
      <c r="M60" s="62"/>
      <c r="N60" s="63"/>
      <c r="O60" s="199"/>
      <c r="P60" s="65"/>
      <c r="Q60" s="65"/>
      <c r="R60" s="65"/>
      <c r="S60" s="66"/>
      <c r="T60" s="66"/>
      <c r="U60" s="66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s="2" customFormat="1" ht="8.25" customHeight="1" hidden="1">
      <c r="A61" s="18"/>
      <c r="B61" s="325" t="s">
        <v>31</v>
      </c>
      <c r="C61" s="333"/>
      <c r="D61" s="160"/>
      <c r="E61" s="161"/>
      <c r="F61" s="162"/>
      <c r="G61" s="162"/>
      <c r="H61" s="162"/>
      <c r="I61" s="163"/>
      <c r="J61" s="162"/>
      <c r="K61" s="162"/>
      <c r="L61" s="162"/>
      <c r="M61" s="200"/>
      <c r="N61" s="162"/>
      <c r="O61" s="162"/>
      <c r="P61" s="163"/>
      <c r="Q61" s="163"/>
      <c r="R61" s="306"/>
      <c r="S61" s="61"/>
      <c r="T61" s="61"/>
      <c r="U61" s="6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12.75" customHeight="1" hidden="1">
      <c r="A62" s="18" t="s">
        <v>216</v>
      </c>
      <c r="B62" s="325"/>
      <c r="C62" s="333"/>
      <c r="D62" s="24"/>
      <c r="E62" s="26"/>
      <c r="F62" s="18"/>
      <c r="G62" s="27"/>
      <c r="H62" s="60"/>
      <c r="I62" s="59"/>
      <c r="J62" s="18"/>
      <c r="K62" s="27"/>
      <c r="L62" s="196"/>
      <c r="M62" s="18"/>
      <c r="N62" s="27"/>
      <c r="O62" s="196"/>
      <c r="P62" s="59"/>
      <c r="Q62" s="59"/>
      <c r="R62" s="59"/>
      <c r="S62" s="61"/>
      <c r="T62" s="61"/>
      <c r="U62" s="61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2" customFormat="1" ht="9.75" customHeight="1" hidden="1" thickBot="1">
      <c r="A63" s="307" t="s">
        <v>217</v>
      </c>
      <c r="B63" s="331"/>
      <c r="C63" s="332"/>
      <c r="D63" s="277"/>
      <c r="E63" s="275"/>
      <c r="F63" s="309"/>
      <c r="G63" s="297"/>
      <c r="H63" s="279"/>
      <c r="I63" s="280"/>
      <c r="J63" s="309"/>
      <c r="K63" s="297"/>
      <c r="L63" s="310"/>
      <c r="M63" s="309"/>
      <c r="N63" s="297"/>
      <c r="O63" s="279"/>
      <c r="P63" s="280"/>
      <c r="Q63" s="280"/>
      <c r="R63" s="280"/>
      <c r="S63" s="241"/>
      <c r="T63" s="241"/>
      <c r="U63" s="241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4" customFormat="1" ht="75" customHeight="1" hidden="1" thickBot="1" thickTop="1">
      <c r="A64" s="281" t="s">
        <v>42</v>
      </c>
      <c r="B64" s="322" t="s">
        <v>261</v>
      </c>
      <c r="C64" s="292"/>
      <c r="D64" s="283"/>
      <c r="E64" s="311"/>
      <c r="F64" s="312"/>
      <c r="G64" s="313"/>
      <c r="H64" s="313"/>
      <c r="I64" s="314"/>
      <c r="J64" s="312"/>
      <c r="K64" s="313"/>
      <c r="L64" s="313"/>
      <c r="M64" s="312"/>
      <c r="N64" s="313"/>
      <c r="O64" s="313"/>
      <c r="P64" s="314"/>
      <c r="Q64" s="314"/>
      <c r="R64" s="314"/>
      <c r="S64" s="315"/>
      <c r="T64" s="315"/>
      <c r="U64" s="31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4" customFormat="1" ht="13.5" customHeight="1" hidden="1" thickTop="1">
      <c r="A65" s="264"/>
      <c r="B65" s="323" t="s">
        <v>30</v>
      </c>
      <c r="C65" s="288"/>
      <c r="D65" s="266"/>
      <c r="E65" s="266"/>
      <c r="F65" s="267"/>
      <c r="G65" s="267"/>
      <c r="H65" s="267"/>
      <c r="I65" s="268"/>
      <c r="J65" s="267"/>
      <c r="K65" s="267"/>
      <c r="L65" s="267"/>
      <c r="M65" s="267"/>
      <c r="N65" s="267"/>
      <c r="O65" s="267"/>
      <c r="P65" s="268"/>
      <c r="Q65" s="268"/>
      <c r="R65" s="268"/>
      <c r="S65" s="69"/>
      <c r="T65" s="69"/>
      <c r="U65" s="6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4" customFormat="1" ht="57.75" customHeight="1" hidden="1">
      <c r="A66" s="263" t="s">
        <v>218</v>
      </c>
      <c r="B66" s="323" t="s">
        <v>260</v>
      </c>
      <c r="C66" s="333"/>
      <c r="D66" s="9"/>
      <c r="E66" s="9"/>
      <c r="F66" s="13"/>
      <c r="G66" s="13"/>
      <c r="H66" s="13"/>
      <c r="I66" s="12"/>
      <c r="J66" s="13"/>
      <c r="K66" s="13"/>
      <c r="L66" s="13"/>
      <c r="M66" s="13"/>
      <c r="N66" s="13"/>
      <c r="O66" s="13"/>
      <c r="P66" s="12"/>
      <c r="Q66" s="12"/>
      <c r="R66" s="12"/>
      <c r="S66" s="61"/>
      <c r="T66" s="61"/>
      <c r="U66" s="6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s="4" customFormat="1" ht="13.5" customHeight="1" hidden="1">
      <c r="A67" s="36"/>
      <c r="B67" s="327" t="s">
        <v>239</v>
      </c>
      <c r="C67" s="333"/>
      <c r="D67" s="25"/>
      <c r="E67" s="26"/>
      <c r="F67" s="223"/>
      <c r="G67" s="70"/>
      <c r="H67" s="70"/>
      <c r="I67" s="71"/>
      <c r="J67" s="223"/>
      <c r="K67" s="70"/>
      <c r="L67" s="70"/>
      <c r="M67" s="223"/>
      <c r="N67" s="70"/>
      <c r="O67" s="70"/>
      <c r="P67" s="71"/>
      <c r="Q67" s="71"/>
      <c r="R67" s="71"/>
      <c r="S67" s="224"/>
      <c r="T67" s="224"/>
      <c r="U67" s="22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s="4" customFormat="1" ht="12.75" customHeight="1" hidden="1">
      <c r="A68" s="36"/>
      <c r="B68" s="325" t="s">
        <v>31</v>
      </c>
      <c r="C68" s="333"/>
      <c r="D68" s="9"/>
      <c r="E68" s="9"/>
      <c r="F68" s="13"/>
      <c r="G68" s="13"/>
      <c r="H68" s="13"/>
      <c r="I68" s="12"/>
      <c r="J68" s="13"/>
      <c r="K68" s="13"/>
      <c r="L68" s="13"/>
      <c r="M68" s="13"/>
      <c r="N68" s="13"/>
      <c r="O68" s="13"/>
      <c r="P68" s="12"/>
      <c r="Q68" s="12"/>
      <c r="R68" s="12"/>
      <c r="S68" s="61"/>
      <c r="T68" s="61"/>
      <c r="U68" s="6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s="4" customFormat="1" ht="9.75" customHeight="1" hidden="1">
      <c r="A69" s="36" t="s">
        <v>219</v>
      </c>
      <c r="B69" s="324"/>
      <c r="C69" s="333"/>
      <c r="D69" s="24"/>
      <c r="E69" s="26"/>
      <c r="F69" s="223"/>
      <c r="G69" s="27"/>
      <c r="H69" s="27"/>
      <c r="I69" s="59"/>
      <c r="J69" s="223"/>
      <c r="K69" s="27"/>
      <c r="L69" s="27"/>
      <c r="M69" s="223"/>
      <c r="N69" s="27"/>
      <c r="O69" s="27"/>
      <c r="P69" s="59"/>
      <c r="Q69" s="59"/>
      <c r="R69" s="59"/>
      <c r="S69" s="61"/>
      <c r="T69" s="61"/>
      <c r="U69" s="61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s="4" customFormat="1" ht="10.5" customHeight="1" hidden="1">
      <c r="A70" s="36" t="s">
        <v>220</v>
      </c>
      <c r="B70" s="324"/>
      <c r="C70" s="333"/>
      <c r="D70" s="24"/>
      <c r="E70" s="26"/>
      <c r="F70" s="223"/>
      <c r="G70" s="27"/>
      <c r="H70" s="27"/>
      <c r="I70" s="59"/>
      <c r="J70" s="223"/>
      <c r="K70" s="27"/>
      <c r="L70" s="27"/>
      <c r="M70" s="223"/>
      <c r="N70" s="27"/>
      <c r="O70" s="27"/>
      <c r="P70" s="59"/>
      <c r="Q70" s="59"/>
      <c r="R70" s="59"/>
      <c r="S70" s="225"/>
      <c r="T70" s="225"/>
      <c r="U70" s="22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s="4" customFormat="1" ht="12.75" customHeight="1" hidden="1">
      <c r="A71" s="36"/>
      <c r="B71" s="327" t="s">
        <v>238</v>
      </c>
      <c r="C71" s="333"/>
      <c r="D71" s="25"/>
      <c r="E71" s="26"/>
      <c r="F71" s="223"/>
      <c r="G71" s="70"/>
      <c r="H71" s="70"/>
      <c r="I71" s="71"/>
      <c r="J71" s="223"/>
      <c r="K71" s="70"/>
      <c r="L71" s="70"/>
      <c r="M71" s="223"/>
      <c r="N71" s="70"/>
      <c r="O71" s="70"/>
      <c r="P71" s="71"/>
      <c r="Q71" s="71"/>
      <c r="R71" s="71"/>
      <c r="S71" s="224"/>
      <c r="T71" s="224"/>
      <c r="U71" s="22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s="4" customFormat="1" ht="12.75" customHeight="1" hidden="1">
      <c r="A72" s="36"/>
      <c r="B72" s="325" t="s">
        <v>31</v>
      </c>
      <c r="C72" s="333"/>
      <c r="D72" s="9"/>
      <c r="E72" s="9"/>
      <c r="F72" s="13"/>
      <c r="G72" s="13"/>
      <c r="H72" s="13"/>
      <c r="I72" s="12"/>
      <c r="J72" s="13"/>
      <c r="K72" s="13"/>
      <c r="L72" s="13"/>
      <c r="M72" s="13"/>
      <c r="N72" s="13"/>
      <c r="O72" s="13"/>
      <c r="P72" s="12"/>
      <c r="Q72" s="12"/>
      <c r="R72" s="12"/>
      <c r="S72" s="61"/>
      <c r="T72" s="61"/>
      <c r="U72" s="61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s="4" customFormat="1" ht="12.75" customHeight="1" hidden="1">
      <c r="A73" s="36" t="s">
        <v>221</v>
      </c>
      <c r="B73" s="26"/>
      <c r="C73" s="333"/>
      <c r="D73" s="24"/>
      <c r="E73" s="26"/>
      <c r="F73" s="223"/>
      <c r="G73" s="27"/>
      <c r="H73" s="60"/>
      <c r="I73" s="59"/>
      <c r="J73" s="223"/>
      <c r="K73" s="27"/>
      <c r="L73" s="60"/>
      <c r="M73" s="223"/>
      <c r="N73" s="27"/>
      <c r="O73" s="60"/>
      <c r="P73" s="59"/>
      <c r="Q73" s="59"/>
      <c r="R73" s="59"/>
      <c r="S73" s="61"/>
      <c r="T73" s="61"/>
      <c r="U73" s="61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s="4" customFormat="1" ht="9.75" customHeight="1" hidden="1">
      <c r="A74" s="36" t="s">
        <v>222</v>
      </c>
      <c r="B74" s="26"/>
      <c r="C74" s="333"/>
      <c r="D74" s="24"/>
      <c r="E74" s="26"/>
      <c r="F74" s="223"/>
      <c r="G74" s="27"/>
      <c r="H74" s="60"/>
      <c r="I74" s="59"/>
      <c r="J74" s="223"/>
      <c r="K74" s="27"/>
      <c r="L74" s="60"/>
      <c r="M74" s="223"/>
      <c r="N74" s="27"/>
      <c r="O74" s="60"/>
      <c r="P74" s="59"/>
      <c r="Q74" s="59"/>
      <c r="R74" s="59"/>
      <c r="S74" s="61"/>
      <c r="T74" s="61"/>
      <c r="U74" s="61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s="4" customFormat="1" ht="71.25" customHeight="1" hidden="1">
      <c r="A75" s="263" t="s">
        <v>223</v>
      </c>
      <c r="B75" s="323" t="s">
        <v>262</v>
      </c>
      <c r="C75" s="333"/>
      <c r="D75" s="9"/>
      <c r="E75" s="9"/>
      <c r="F75" s="13"/>
      <c r="G75" s="13"/>
      <c r="H75" s="13"/>
      <c r="I75" s="12"/>
      <c r="J75" s="13"/>
      <c r="K75" s="13"/>
      <c r="L75" s="13"/>
      <c r="M75" s="13"/>
      <c r="N75" s="13"/>
      <c r="O75" s="13"/>
      <c r="P75" s="12"/>
      <c r="Q75" s="12"/>
      <c r="R75" s="12"/>
      <c r="S75" s="61"/>
      <c r="T75" s="61"/>
      <c r="U75" s="61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s="4" customFormat="1" ht="19.5" customHeight="1" hidden="1">
      <c r="A76" s="36"/>
      <c r="B76" s="327" t="s">
        <v>239</v>
      </c>
      <c r="C76" s="333"/>
      <c r="D76" s="25"/>
      <c r="E76" s="26"/>
      <c r="F76" s="223"/>
      <c r="G76" s="70"/>
      <c r="H76" s="70"/>
      <c r="I76" s="71"/>
      <c r="J76" s="223"/>
      <c r="K76" s="70"/>
      <c r="L76" s="70"/>
      <c r="M76" s="223"/>
      <c r="N76" s="70"/>
      <c r="O76" s="70"/>
      <c r="P76" s="71"/>
      <c r="Q76" s="71"/>
      <c r="R76" s="71"/>
      <c r="S76" s="224"/>
      <c r="T76" s="224"/>
      <c r="U76" s="22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s="4" customFormat="1" ht="12.75" customHeight="1" hidden="1">
      <c r="A77" s="36"/>
      <c r="B77" s="325" t="s">
        <v>31</v>
      </c>
      <c r="C77" s="333"/>
      <c r="D77" s="9"/>
      <c r="E77" s="9"/>
      <c r="F77" s="13"/>
      <c r="G77" s="13"/>
      <c r="H77" s="13"/>
      <c r="I77" s="12"/>
      <c r="J77" s="13"/>
      <c r="K77" s="13"/>
      <c r="L77" s="13"/>
      <c r="M77" s="13"/>
      <c r="N77" s="13"/>
      <c r="O77" s="13"/>
      <c r="P77" s="12"/>
      <c r="Q77" s="12"/>
      <c r="R77" s="12"/>
      <c r="S77" s="61"/>
      <c r="T77" s="61"/>
      <c r="U77" s="61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s="4" customFormat="1" ht="9.75" customHeight="1" hidden="1">
      <c r="A78" s="36" t="s">
        <v>224</v>
      </c>
      <c r="B78" s="324"/>
      <c r="C78" s="333"/>
      <c r="D78" s="24"/>
      <c r="E78" s="26"/>
      <c r="F78" s="223"/>
      <c r="G78" s="27"/>
      <c r="H78" s="27"/>
      <c r="I78" s="59"/>
      <c r="J78" s="223"/>
      <c r="K78" s="27"/>
      <c r="L78" s="27"/>
      <c r="M78" s="223"/>
      <c r="N78" s="27"/>
      <c r="O78" s="27"/>
      <c r="P78" s="59"/>
      <c r="Q78" s="59"/>
      <c r="R78" s="59"/>
      <c r="S78" s="61"/>
      <c r="T78" s="61"/>
      <c r="U78" s="61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s="4" customFormat="1" ht="10.5" customHeight="1" hidden="1">
      <c r="A79" s="36" t="s">
        <v>225</v>
      </c>
      <c r="B79" s="324"/>
      <c r="C79" s="333"/>
      <c r="D79" s="24"/>
      <c r="E79" s="26"/>
      <c r="F79" s="223"/>
      <c r="G79" s="27"/>
      <c r="H79" s="27"/>
      <c r="I79" s="59"/>
      <c r="J79" s="223"/>
      <c r="K79" s="27"/>
      <c r="L79" s="27"/>
      <c r="M79" s="223"/>
      <c r="N79" s="27"/>
      <c r="O79" s="27"/>
      <c r="P79" s="59"/>
      <c r="Q79" s="59"/>
      <c r="R79" s="59"/>
      <c r="S79" s="225"/>
      <c r="T79" s="225"/>
      <c r="U79" s="22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s="4" customFormat="1" ht="12" customHeight="1" hidden="1">
      <c r="A80" s="36"/>
      <c r="B80" s="327" t="s">
        <v>238</v>
      </c>
      <c r="C80" s="333"/>
      <c r="D80" s="25"/>
      <c r="E80" s="26"/>
      <c r="F80" s="223"/>
      <c r="G80" s="70"/>
      <c r="H80" s="70"/>
      <c r="I80" s="71"/>
      <c r="J80" s="223"/>
      <c r="K80" s="70"/>
      <c r="L80" s="70"/>
      <c r="M80" s="223"/>
      <c r="N80" s="70"/>
      <c r="O80" s="70"/>
      <c r="P80" s="71"/>
      <c r="Q80" s="71"/>
      <c r="R80" s="71"/>
      <c r="S80" s="224"/>
      <c r="T80" s="224"/>
      <c r="U80" s="22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s="4" customFormat="1" ht="12.75" customHeight="1" hidden="1">
      <c r="A81" s="36"/>
      <c r="B81" s="325" t="s">
        <v>31</v>
      </c>
      <c r="C81" s="333"/>
      <c r="D81" s="9"/>
      <c r="E81" s="9"/>
      <c r="F81" s="13"/>
      <c r="G81" s="13"/>
      <c r="H81" s="13"/>
      <c r="I81" s="12"/>
      <c r="J81" s="13"/>
      <c r="K81" s="13"/>
      <c r="L81" s="13"/>
      <c r="M81" s="13"/>
      <c r="N81" s="13"/>
      <c r="O81" s="13"/>
      <c r="P81" s="12"/>
      <c r="Q81" s="12"/>
      <c r="R81" s="12"/>
      <c r="S81" s="61"/>
      <c r="T81" s="61"/>
      <c r="U81" s="61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s="4" customFormat="1" ht="9.75" customHeight="1" hidden="1">
      <c r="A82" s="36" t="s">
        <v>226</v>
      </c>
      <c r="B82" s="26"/>
      <c r="C82" s="333"/>
      <c r="D82" s="24"/>
      <c r="E82" s="26"/>
      <c r="F82" s="223"/>
      <c r="G82" s="27"/>
      <c r="H82" s="60"/>
      <c r="I82" s="59"/>
      <c r="J82" s="223"/>
      <c r="K82" s="27"/>
      <c r="L82" s="60"/>
      <c r="M82" s="223"/>
      <c r="N82" s="27"/>
      <c r="O82" s="60"/>
      <c r="P82" s="59"/>
      <c r="Q82" s="59"/>
      <c r="R82" s="59"/>
      <c r="S82" s="61"/>
      <c r="T82" s="61"/>
      <c r="U82" s="61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s="4" customFormat="1" ht="10.5" customHeight="1" hidden="1" thickBot="1">
      <c r="A83" s="274" t="s">
        <v>227</v>
      </c>
      <c r="B83" s="275"/>
      <c r="C83" s="334"/>
      <c r="D83" s="277"/>
      <c r="E83" s="275"/>
      <c r="F83" s="296"/>
      <c r="G83" s="297"/>
      <c r="H83" s="279"/>
      <c r="I83" s="280"/>
      <c r="J83" s="296"/>
      <c r="K83" s="297"/>
      <c r="L83" s="279"/>
      <c r="M83" s="296"/>
      <c r="N83" s="297"/>
      <c r="O83" s="279"/>
      <c r="P83" s="280"/>
      <c r="Q83" s="280"/>
      <c r="R83" s="280"/>
      <c r="S83" s="273"/>
      <c r="T83" s="273"/>
      <c r="U83" s="27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6" spans="2:21" ht="46.5" customHeight="1">
      <c r="B86" s="587" t="s">
        <v>310</v>
      </c>
      <c r="C86" s="587"/>
      <c r="D86" s="587"/>
      <c r="E86" s="587"/>
      <c r="F86" s="587"/>
      <c r="G86" s="587"/>
      <c r="H86" s="575"/>
      <c r="I86" s="575"/>
      <c r="J86" s="575"/>
      <c r="K86" s="575"/>
      <c r="L86" s="576" t="s">
        <v>311</v>
      </c>
      <c r="M86" s="576"/>
      <c r="N86" s="576"/>
      <c r="O86" s="576"/>
      <c r="P86" s="473"/>
      <c r="Q86" s="473"/>
      <c r="R86" s="473"/>
      <c r="S86" s="473"/>
      <c r="T86" s="473"/>
      <c r="U86" s="473"/>
    </row>
    <row r="87" spans="2:21" ht="22.5" customHeight="1">
      <c r="B87" s="471"/>
      <c r="C87" s="471"/>
      <c r="D87" s="471"/>
      <c r="E87" s="471"/>
      <c r="F87" s="471"/>
      <c r="G87" s="471"/>
      <c r="H87" s="472"/>
      <c r="I87" s="381"/>
      <c r="J87" s="381"/>
      <c r="K87" s="381"/>
      <c r="L87" s="474"/>
      <c r="M87" s="474"/>
      <c r="N87" s="474"/>
      <c r="O87" s="474"/>
      <c r="P87" s="474"/>
      <c r="Q87" s="474"/>
      <c r="R87" s="474"/>
      <c r="S87" s="474"/>
      <c r="T87" s="474"/>
      <c r="U87" s="474"/>
    </row>
    <row r="88" spans="2:21" ht="21.75" customHeight="1">
      <c r="B88" s="477" t="s">
        <v>305</v>
      </c>
      <c r="C88" s="477"/>
      <c r="D88" s="477"/>
      <c r="E88" s="569"/>
      <c r="F88" s="569"/>
      <c r="G88" s="569"/>
      <c r="H88" s="570" t="s">
        <v>306</v>
      </c>
      <c r="I88" s="570"/>
      <c r="J88" s="570"/>
      <c r="K88" s="570"/>
      <c r="L88" s="570"/>
      <c r="M88" s="474"/>
      <c r="N88" s="474"/>
      <c r="O88" s="474"/>
      <c r="P88" s="474"/>
      <c r="Q88" s="474"/>
      <c r="R88" s="474"/>
      <c r="S88" s="474"/>
      <c r="T88" s="474"/>
      <c r="U88" s="474"/>
    </row>
    <row r="89" spans="2:21" ht="18.75" customHeight="1">
      <c r="B89" s="463"/>
      <c r="C89" s="464"/>
      <c r="D89" s="465"/>
      <c r="E89" s="465"/>
      <c r="F89" s="466"/>
      <c r="G89" s="466"/>
      <c r="H89" s="472"/>
      <c r="L89" s="475"/>
      <c r="M89" s="476"/>
      <c r="N89" s="476"/>
      <c r="O89" s="476"/>
      <c r="P89" s="476"/>
      <c r="Q89" s="476"/>
      <c r="R89" s="476"/>
      <c r="S89" s="464"/>
      <c r="T89" s="464"/>
      <c r="U89" s="464"/>
    </row>
    <row r="90" spans="2:21" ht="18.75" customHeight="1">
      <c r="B90" s="462" t="s">
        <v>308</v>
      </c>
      <c r="C90" s="468"/>
      <c r="D90" s="469"/>
      <c r="E90" s="469"/>
      <c r="F90" s="467"/>
      <c r="G90" s="467"/>
      <c r="H90" s="472"/>
      <c r="I90" s="50"/>
      <c r="J90" s="50"/>
      <c r="K90" s="50"/>
      <c r="L90" s="45"/>
      <c r="M90" s="45"/>
      <c r="N90" s="45"/>
      <c r="O90" s="45"/>
      <c r="P90" s="468"/>
      <c r="Q90" s="468"/>
      <c r="R90" s="468"/>
      <c r="S90" s="470"/>
      <c r="T90" s="470"/>
      <c r="U90" s="470"/>
    </row>
    <row r="91" spans="2:8" ht="12.75" customHeight="1">
      <c r="B91" s="470"/>
      <c r="C91" s="470"/>
      <c r="D91" s="470"/>
      <c r="E91" s="470"/>
      <c r="F91" s="470"/>
      <c r="G91" s="470"/>
      <c r="H91" s="472"/>
    </row>
    <row r="92" spans="2:8" ht="19.5" customHeight="1" hidden="1">
      <c r="B92" s="460" t="s">
        <v>302</v>
      </c>
      <c r="C92" s="141" t="s">
        <v>290</v>
      </c>
      <c r="D92" s="141" t="s">
        <v>291</v>
      </c>
      <c r="E92" s="141"/>
      <c r="F92" s="141"/>
      <c r="G92" s="141"/>
      <c r="H92" s="141"/>
    </row>
    <row r="93" spans="2:8" ht="19.5" customHeight="1" hidden="1">
      <c r="B93" s="460"/>
      <c r="C93" s="141" t="s">
        <v>292</v>
      </c>
      <c r="D93" s="141" t="s">
        <v>293</v>
      </c>
      <c r="E93" s="141"/>
      <c r="F93" s="141"/>
      <c r="G93" s="141"/>
      <c r="H93" s="141"/>
    </row>
    <row r="94" spans="2:8" ht="19.5" customHeight="1" hidden="1">
      <c r="B94" s="461"/>
      <c r="C94" s="141" t="s">
        <v>294</v>
      </c>
      <c r="D94" s="141" t="s">
        <v>295</v>
      </c>
      <c r="E94" s="141"/>
      <c r="F94" s="141"/>
      <c r="G94" s="141"/>
      <c r="H94" s="141"/>
    </row>
    <row r="95" spans="2:8" ht="19.5" customHeight="1" hidden="1">
      <c r="B95" s="141"/>
      <c r="C95" s="141" t="s">
        <v>296</v>
      </c>
      <c r="D95" s="141" t="s">
        <v>297</v>
      </c>
      <c r="E95" s="141"/>
      <c r="F95" s="141"/>
      <c r="G95" s="141"/>
      <c r="H95" s="141"/>
    </row>
    <row r="96" spans="2:8" ht="19.5" customHeight="1" hidden="1">
      <c r="B96" s="141"/>
      <c r="C96" s="141" t="s">
        <v>299</v>
      </c>
      <c r="D96" s="141" t="s">
        <v>298</v>
      </c>
      <c r="E96" s="141"/>
      <c r="F96" s="141"/>
      <c r="G96" s="141"/>
      <c r="H96" s="141"/>
    </row>
    <row r="97" spans="2:8" ht="19.5" customHeight="1" hidden="1">
      <c r="B97" s="141"/>
      <c r="C97" s="141" t="s">
        <v>300</v>
      </c>
      <c r="D97" s="141" t="s">
        <v>301</v>
      </c>
      <c r="E97" s="141"/>
      <c r="F97" s="141"/>
      <c r="G97" s="141"/>
      <c r="H97" s="141"/>
    </row>
    <row r="98" spans="2:8" ht="19.5" customHeight="1" hidden="1">
      <c r="B98" s="141"/>
      <c r="C98" s="141" t="s">
        <v>303</v>
      </c>
      <c r="D98" s="141" t="s">
        <v>304</v>
      </c>
      <c r="E98" s="141"/>
      <c r="F98" s="141"/>
      <c r="G98" s="141"/>
      <c r="H98" s="141"/>
    </row>
    <row r="99" spans="2:8" ht="19.5" customHeight="1">
      <c r="B99" s="141"/>
      <c r="C99" s="141"/>
      <c r="D99" s="141"/>
      <c r="E99" s="141"/>
      <c r="F99" s="141"/>
      <c r="G99" s="141"/>
      <c r="H99" s="141"/>
    </row>
    <row r="104" ht="12.75">
      <c r="B104" s="503" t="s">
        <v>309</v>
      </c>
    </row>
  </sheetData>
  <sheetProtection/>
  <mergeCells count="27">
    <mergeCell ref="B86:G86"/>
    <mergeCell ref="R7:R8"/>
    <mergeCell ref="S7:T7"/>
    <mergeCell ref="B3:U4"/>
    <mergeCell ref="U6:U8"/>
    <mergeCell ref="C7:E7"/>
    <mergeCell ref="G7:H7"/>
    <mergeCell ref="L7:L8"/>
    <mergeCell ref="F7:F8"/>
    <mergeCell ref="O1:U1"/>
    <mergeCell ref="R6:T6"/>
    <mergeCell ref="O7:O8"/>
    <mergeCell ref="I6:N6"/>
    <mergeCell ref="O6:Q6"/>
    <mergeCell ref="I7:K7"/>
    <mergeCell ref="O2:U2"/>
    <mergeCell ref="P7:Q7"/>
    <mergeCell ref="E88:G88"/>
    <mergeCell ref="H88:L88"/>
    <mergeCell ref="A5:U5"/>
    <mergeCell ref="U22:U32"/>
    <mergeCell ref="H86:K86"/>
    <mergeCell ref="L86:O86"/>
    <mergeCell ref="A6:A8"/>
    <mergeCell ref="B6:B8"/>
    <mergeCell ref="C6:H6"/>
    <mergeCell ref="M7:N7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65">
      <selection activeCell="C18" sqref="C18"/>
    </sheetView>
  </sheetViews>
  <sheetFormatPr defaultColWidth="9.00390625" defaultRowHeight="12.75"/>
  <cols>
    <col min="1" max="1" width="4.00390625" style="106" customWidth="1"/>
    <col min="2" max="2" width="38.00390625" style="106" customWidth="1"/>
    <col min="3" max="3" width="35.25390625" style="106" customWidth="1"/>
    <col min="4" max="4" width="31.75390625" style="106" customWidth="1"/>
    <col min="5" max="5" width="35.375" style="106" customWidth="1"/>
    <col min="6" max="16384" width="9.125" style="106" customWidth="1"/>
  </cols>
  <sheetData>
    <row r="1" spans="1:5" ht="27" customHeight="1">
      <c r="A1" s="102"/>
      <c r="B1" s="103"/>
      <c r="C1" s="105"/>
      <c r="D1" s="594"/>
      <c r="E1" s="594"/>
    </row>
    <row r="2" spans="1:5" ht="56.25" customHeight="1">
      <c r="A2" s="589" t="s">
        <v>284</v>
      </c>
      <c r="B2" s="589"/>
      <c r="C2" s="589"/>
      <c r="D2" s="589"/>
      <c r="E2" s="589"/>
    </row>
    <row r="3" spans="1:5" ht="10.5" customHeight="1">
      <c r="A3" s="213"/>
      <c r="B3" s="213"/>
      <c r="C3" s="213"/>
      <c r="D3" s="213"/>
      <c r="E3" s="213"/>
    </row>
    <row r="4" spans="1:5" ht="21.75" customHeight="1">
      <c r="A4" s="214"/>
      <c r="B4" s="595" t="s">
        <v>145</v>
      </c>
      <c r="C4" s="595"/>
      <c r="D4" s="595"/>
      <c r="E4" s="595"/>
    </row>
    <row r="5" spans="1:5" ht="33.75" customHeight="1">
      <c r="A5" s="108"/>
      <c r="B5" s="593" t="s">
        <v>151</v>
      </c>
      <c r="C5" s="593"/>
      <c r="D5" s="593"/>
      <c r="E5" s="593"/>
    </row>
    <row r="6" spans="1:5" ht="12.75" customHeight="1">
      <c r="A6" s="108"/>
      <c r="B6" s="593" t="s">
        <v>146</v>
      </c>
      <c r="C6" s="593"/>
      <c r="D6" s="593"/>
      <c r="E6" s="593"/>
    </row>
    <row r="7" spans="1:5" ht="15.75" customHeight="1">
      <c r="A7" s="108"/>
      <c r="B7" s="593" t="s">
        <v>147</v>
      </c>
      <c r="C7" s="593"/>
      <c r="D7" s="593"/>
      <c r="E7" s="593"/>
    </row>
    <row r="8" spans="1:5" ht="23.25" customHeight="1">
      <c r="A8" s="108"/>
      <c r="B8" s="593" t="s">
        <v>148</v>
      </c>
      <c r="C8" s="593"/>
      <c r="D8" s="593"/>
      <c r="E8" s="593"/>
    </row>
    <row r="9" spans="1:5" ht="16.5" customHeight="1">
      <c r="A9" s="108"/>
      <c r="B9" s="595" t="s">
        <v>149</v>
      </c>
      <c r="C9" s="595"/>
      <c r="D9" s="595"/>
      <c r="E9" s="595"/>
    </row>
    <row r="10" spans="1:5" ht="24.75" customHeight="1">
      <c r="A10" s="558" t="s">
        <v>0</v>
      </c>
      <c r="B10" s="560" t="s">
        <v>81</v>
      </c>
      <c r="C10" s="562" t="s">
        <v>83</v>
      </c>
      <c r="D10" s="562" t="s">
        <v>84</v>
      </c>
      <c r="E10" s="562" t="s">
        <v>82</v>
      </c>
    </row>
    <row r="11" spans="1:5" ht="3" customHeight="1">
      <c r="A11" s="559"/>
      <c r="B11" s="561"/>
      <c r="C11" s="563" t="s">
        <v>11</v>
      </c>
      <c r="D11" s="563"/>
      <c r="E11" s="563"/>
    </row>
    <row r="12" spans="1:5" ht="17.25" customHeight="1">
      <c r="A12" s="596" t="s">
        <v>149</v>
      </c>
      <c r="B12" s="597"/>
      <c r="C12" s="597"/>
      <c r="D12" s="597"/>
      <c r="E12" s="598"/>
    </row>
    <row r="13" spans="1:5" ht="54.75" customHeight="1">
      <c r="A13" s="140" t="s">
        <v>2</v>
      </c>
      <c r="B13" s="206" t="s">
        <v>152</v>
      </c>
      <c r="C13" s="115" t="s">
        <v>150</v>
      </c>
      <c r="D13" s="115" t="s">
        <v>273</v>
      </c>
      <c r="E13" s="115" t="s">
        <v>156</v>
      </c>
    </row>
    <row r="14" spans="1:5" ht="72.75" customHeight="1">
      <c r="A14" s="140" t="s">
        <v>2</v>
      </c>
      <c r="B14" s="206" t="s">
        <v>242</v>
      </c>
      <c r="C14" s="115" t="s">
        <v>150</v>
      </c>
      <c r="D14" s="115" t="s">
        <v>273</v>
      </c>
      <c r="E14" s="115" t="s">
        <v>156</v>
      </c>
    </row>
    <row r="15" spans="1:5" ht="54" customHeight="1">
      <c r="A15" s="140" t="s">
        <v>3</v>
      </c>
      <c r="B15" s="206" t="s">
        <v>154</v>
      </c>
      <c r="C15" s="115" t="s">
        <v>153</v>
      </c>
      <c r="D15" s="115" t="s">
        <v>273</v>
      </c>
      <c r="E15" s="115" t="s">
        <v>155</v>
      </c>
    </row>
    <row r="16" spans="1:5" ht="31.5" customHeight="1">
      <c r="A16" s="210" t="s">
        <v>32</v>
      </c>
      <c r="B16" s="596" t="s">
        <v>126</v>
      </c>
      <c r="C16" s="597"/>
      <c r="D16" s="597"/>
      <c r="E16" s="598"/>
    </row>
    <row r="17" spans="1:5" ht="64.5" customHeight="1">
      <c r="A17" s="140" t="s">
        <v>2</v>
      </c>
      <c r="B17" s="206" t="s">
        <v>243</v>
      </c>
      <c r="C17" s="115" t="s">
        <v>97</v>
      </c>
      <c r="D17" s="115" t="s">
        <v>273</v>
      </c>
      <c r="E17" s="115" t="s">
        <v>136</v>
      </c>
    </row>
    <row r="18" spans="1:5" ht="61.5" customHeight="1">
      <c r="A18" s="140" t="s">
        <v>3</v>
      </c>
      <c r="B18" s="206" t="s">
        <v>123</v>
      </c>
      <c r="C18" s="115" t="s">
        <v>125</v>
      </c>
      <c r="D18" s="115" t="s">
        <v>273</v>
      </c>
      <c r="E18" s="115" t="s">
        <v>124</v>
      </c>
    </row>
    <row r="19" spans="1:5" ht="50.25" customHeight="1">
      <c r="A19" s="119" t="s">
        <v>144</v>
      </c>
      <c r="B19" s="206" t="s">
        <v>128</v>
      </c>
      <c r="C19" s="115" t="s">
        <v>129</v>
      </c>
      <c r="D19" s="115" t="s">
        <v>273</v>
      </c>
      <c r="E19" s="115" t="s">
        <v>127</v>
      </c>
    </row>
    <row r="20" spans="1:5" ht="30" customHeight="1" thickBot="1">
      <c r="A20" s="210" t="s">
        <v>33</v>
      </c>
      <c r="B20" s="596" t="s">
        <v>158</v>
      </c>
      <c r="C20" s="597"/>
      <c r="D20" s="597"/>
      <c r="E20" s="598"/>
    </row>
    <row r="21" spans="1:5" ht="17.25" customHeight="1" hidden="1">
      <c r="A21" s="185" t="s">
        <v>171</v>
      </c>
      <c r="B21" s="607" t="s">
        <v>50</v>
      </c>
      <c r="C21" s="608"/>
      <c r="D21" s="608"/>
      <c r="E21" s="609"/>
    </row>
    <row r="22" spans="1:5" ht="12.75" customHeight="1" hidden="1">
      <c r="A22" s="166"/>
      <c r="B22" s="212" t="s">
        <v>31</v>
      </c>
      <c r="C22" s="115"/>
      <c r="D22" s="115"/>
      <c r="E22" s="115"/>
    </row>
    <row r="23" spans="1:5" ht="15" customHeight="1" hidden="1">
      <c r="A23" s="140"/>
      <c r="B23" s="605" t="s">
        <v>159</v>
      </c>
      <c r="C23" s="606"/>
      <c r="D23" s="115"/>
      <c r="E23" s="115"/>
    </row>
    <row r="24" spans="1:5" ht="16.5" customHeight="1" hidden="1">
      <c r="A24" s="140" t="s">
        <v>2</v>
      </c>
      <c r="B24" s="596" t="s">
        <v>96</v>
      </c>
      <c r="C24" s="597"/>
      <c r="D24" s="597"/>
      <c r="E24" s="598"/>
    </row>
    <row r="25" spans="1:5" ht="45.75" customHeight="1" hidden="1">
      <c r="A25" s="140" t="s">
        <v>86</v>
      </c>
      <c r="B25" s="206" t="s">
        <v>137</v>
      </c>
      <c r="C25" s="115" t="s">
        <v>268</v>
      </c>
      <c r="D25" s="115" t="s">
        <v>98</v>
      </c>
      <c r="E25" s="115" t="s">
        <v>87</v>
      </c>
    </row>
    <row r="26" spans="1:5" ht="42" customHeight="1" hidden="1">
      <c r="A26" s="140" t="s">
        <v>17</v>
      </c>
      <c r="B26" s="206" t="s">
        <v>89</v>
      </c>
      <c r="C26" s="115" t="s">
        <v>269</v>
      </c>
      <c r="D26" s="115" t="s">
        <v>100</v>
      </c>
      <c r="E26" s="115" t="s">
        <v>88</v>
      </c>
    </row>
    <row r="27" spans="1:5" ht="38.25" customHeight="1" hidden="1">
      <c r="A27" s="140" t="s">
        <v>35</v>
      </c>
      <c r="B27" s="206" t="s">
        <v>90</v>
      </c>
      <c r="C27" s="115" t="s">
        <v>244</v>
      </c>
      <c r="D27" s="115" t="s">
        <v>103</v>
      </c>
      <c r="E27" s="115" t="s">
        <v>91</v>
      </c>
    </row>
    <row r="28" spans="1:5" ht="48" customHeight="1" hidden="1">
      <c r="A28" s="140" t="s">
        <v>92</v>
      </c>
      <c r="B28" s="206" t="s">
        <v>93</v>
      </c>
      <c r="C28" s="115" t="s">
        <v>94</v>
      </c>
      <c r="D28" s="115" t="s">
        <v>108</v>
      </c>
      <c r="E28" s="115" t="s">
        <v>95</v>
      </c>
    </row>
    <row r="29" spans="1:5" ht="16.5" customHeight="1" hidden="1">
      <c r="A29" s="140" t="s">
        <v>3</v>
      </c>
      <c r="B29" s="596" t="s">
        <v>160</v>
      </c>
      <c r="C29" s="597"/>
      <c r="D29" s="597"/>
      <c r="E29" s="598"/>
    </row>
    <row r="30" spans="1:5" ht="53.25" customHeight="1" hidden="1">
      <c r="A30" s="140" t="s">
        <v>20</v>
      </c>
      <c r="B30" s="206" t="s">
        <v>138</v>
      </c>
      <c r="C30" s="115" t="s">
        <v>99</v>
      </c>
      <c r="D30" s="115" t="s">
        <v>100</v>
      </c>
      <c r="E30" s="115" t="s">
        <v>101</v>
      </c>
    </row>
    <row r="31" spans="1:5" ht="41.25" customHeight="1" hidden="1">
      <c r="A31" s="140" t="s">
        <v>23</v>
      </c>
      <c r="B31" s="206" t="s">
        <v>102</v>
      </c>
      <c r="C31" s="115" t="s">
        <v>244</v>
      </c>
      <c r="D31" s="115" t="s">
        <v>103</v>
      </c>
      <c r="E31" s="115" t="s">
        <v>104</v>
      </c>
    </row>
    <row r="32" spans="1:5" ht="28.5" customHeight="1" hidden="1">
      <c r="A32" s="140" t="s">
        <v>105</v>
      </c>
      <c r="B32" s="206" t="s">
        <v>106</v>
      </c>
      <c r="C32" s="115" t="s">
        <v>107</v>
      </c>
      <c r="D32" s="115" t="s">
        <v>109</v>
      </c>
      <c r="E32" s="115" t="s">
        <v>110</v>
      </c>
    </row>
    <row r="33" spans="1:5" ht="45" customHeight="1" hidden="1">
      <c r="A33" s="140" t="s">
        <v>118</v>
      </c>
      <c r="B33" s="206" t="s">
        <v>111</v>
      </c>
      <c r="C33" s="115" t="s">
        <v>94</v>
      </c>
      <c r="D33" s="115" t="s">
        <v>112</v>
      </c>
      <c r="E33" s="115" t="s">
        <v>113</v>
      </c>
    </row>
    <row r="34" spans="1:5" ht="49.5" customHeight="1" hidden="1">
      <c r="A34" s="140" t="s">
        <v>119</v>
      </c>
      <c r="B34" s="206" t="s">
        <v>114</v>
      </c>
      <c r="C34" s="115" t="s">
        <v>94</v>
      </c>
      <c r="D34" s="115" t="s">
        <v>116</v>
      </c>
      <c r="E34" s="115" t="s">
        <v>115</v>
      </c>
    </row>
    <row r="35" spans="1:5" ht="71.25" customHeight="1" hidden="1" thickBot="1">
      <c r="A35" s="176" t="s">
        <v>120</v>
      </c>
      <c r="B35" s="209" t="s">
        <v>117</v>
      </c>
      <c r="C35" s="115" t="s">
        <v>121</v>
      </c>
      <c r="D35" s="115" t="s">
        <v>98</v>
      </c>
      <c r="E35" s="115" t="s">
        <v>122</v>
      </c>
    </row>
    <row r="36" spans="1:5" ht="13.5" customHeight="1" hidden="1" thickBot="1">
      <c r="A36" s="207"/>
      <c r="B36" s="208"/>
      <c r="C36" s="182"/>
      <c r="D36" s="182"/>
      <c r="E36" s="182"/>
    </row>
    <row r="37" spans="1:5" ht="22.5" customHeight="1">
      <c r="A37" s="188" t="s">
        <v>171</v>
      </c>
      <c r="B37" s="600" t="s">
        <v>51</v>
      </c>
      <c r="C37" s="601"/>
      <c r="D37" s="601"/>
      <c r="E37" s="602"/>
    </row>
    <row r="38" spans="1:5" ht="13.5" customHeight="1">
      <c r="A38" s="138"/>
      <c r="B38" s="603" t="s">
        <v>163</v>
      </c>
      <c r="C38" s="604"/>
      <c r="D38" s="169"/>
      <c r="E38" s="171"/>
    </row>
    <row r="39" spans="1:5" ht="36.75" customHeight="1">
      <c r="A39" s="140" t="s">
        <v>2</v>
      </c>
      <c r="B39" s="206" t="s">
        <v>143</v>
      </c>
      <c r="C39" s="115" t="s">
        <v>99</v>
      </c>
      <c r="D39" s="590" t="s">
        <v>273</v>
      </c>
      <c r="E39" s="115" t="s">
        <v>101</v>
      </c>
    </row>
    <row r="40" spans="1:5" ht="38.25" customHeight="1">
      <c r="A40" s="140" t="s">
        <v>12</v>
      </c>
      <c r="B40" s="26" t="s">
        <v>275</v>
      </c>
      <c r="C40" s="115" t="s">
        <v>99</v>
      </c>
      <c r="D40" s="591"/>
      <c r="E40" s="115" t="s">
        <v>285</v>
      </c>
    </row>
    <row r="41" spans="1:5" ht="34.5" customHeight="1">
      <c r="A41" s="140" t="s">
        <v>17</v>
      </c>
      <c r="B41" s="26" t="s">
        <v>276</v>
      </c>
      <c r="C41" s="115" t="s">
        <v>99</v>
      </c>
      <c r="D41" s="591"/>
      <c r="E41" s="115" t="s">
        <v>285</v>
      </c>
    </row>
    <row r="42" spans="1:5" ht="40.5" customHeight="1">
      <c r="A42" s="140" t="s">
        <v>3</v>
      </c>
      <c r="B42" s="206" t="s">
        <v>142</v>
      </c>
      <c r="C42" s="115" t="s">
        <v>286</v>
      </c>
      <c r="D42" s="115" t="s">
        <v>103</v>
      </c>
      <c r="E42" s="115" t="s">
        <v>140</v>
      </c>
    </row>
    <row r="43" spans="1:5" ht="39" customHeight="1">
      <c r="A43" s="140" t="s">
        <v>20</v>
      </c>
      <c r="B43" s="26" t="s">
        <v>275</v>
      </c>
      <c r="C43" s="115" t="s">
        <v>286</v>
      </c>
      <c r="D43" s="115" t="s">
        <v>103</v>
      </c>
      <c r="E43" s="115" t="s">
        <v>103</v>
      </c>
    </row>
    <row r="44" spans="1:5" ht="26.25" customHeight="1">
      <c r="A44" s="140" t="s">
        <v>23</v>
      </c>
      <c r="B44" s="26" t="s">
        <v>276</v>
      </c>
      <c r="C44" s="115" t="s">
        <v>286</v>
      </c>
      <c r="D44" s="115" t="s">
        <v>103</v>
      </c>
      <c r="E44" s="115" t="s">
        <v>103</v>
      </c>
    </row>
    <row r="45" spans="1:5" ht="25.5" customHeight="1">
      <c r="A45" s="119" t="s">
        <v>144</v>
      </c>
      <c r="B45" s="206" t="s">
        <v>106</v>
      </c>
      <c r="C45" s="115" t="s">
        <v>107</v>
      </c>
      <c r="D45" s="590" t="s">
        <v>273</v>
      </c>
      <c r="E45" s="115" t="s">
        <v>287</v>
      </c>
    </row>
    <row r="46" spans="1:5" ht="24" customHeight="1">
      <c r="A46" s="140" t="s">
        <v>167</v>
      </c>
      <c r="B46" s="26" t="s">
        <v>275</v>
      </c>
      <c r="C46" s="115" t="s">
        <v>107</v>
      </c>
      <c r="D46" s="591"/>
      <c r="E46" s="115" t="s">
        <v>287</v>
      </c>
    </row>
    <row r="47" spans="1:5" ht="24" customHeight="1">
      <c r="A47" s="140" t="s">
        <v>168</v>
      </c>
      <c r="B47" s="26" t="s">
        <v>276</v>
      </c>
      <c r="C47" s="115" t="s">
        <v>107</v>
      </c>
      <c r="D47" s="591"/>
      <c r="E47" s="115" t="s">
        <v>287</v>
      </c>
    </row>
    <row r="48" spans="1:5" ht="30" customHeight="1" hidden="1">
      <c r="A48" s="188" t="s">
        <v>172</v>
      </c>
      <c r="B48" s="596" t="s">
        <v>52</v>
      </c>
      <c r="C48" s="597"/>
      <c r="D48" s="597"/>
      <c r="E48" s="598"/>
    </row>
    <row r="49" spans="1:5" ht="13.5" customHeight="1" hidden="1">
      <c r="A49" s="138"/>
      <c r="B49" s="603" t="s">
        <v>163</v>
      </c>
      <c r="C49" s="604"/>
      <c r="D49" s="169"/>
      <c r="E49" s="171"/>
    </row>
    <row r="50" spans="1:5" ht="36.75" customHeight="1" hidden="1">
      <c r="A50" s="211" t="s">
        <v>2</v>
      </c>
      <c r="B50" s="217" t="s">
        <v>143</v>
      </c>
      <c r="C50" s="115" t="s">
        <v>99</v>
      </c>
      <c r="D50" s="590" t="s">
        <v>141</v>
      </c>
      <c r="E50" s="115" t="s">
        <v>101</v>
      </c>
    </row>
    <row r="51" spans="1:5" ht="27" customHeight="1" hidden="1">
      <c r="A51" s="140" t="s">
        <v>12</v>
      </c>
      <c r="B51" s="216" t="s">
        <v>173</v>
      </c>
      <c r="C51" s="115" t="s">
        <v>245</v>
      </c>
      <c r="D51" s="591"/>
      <c r="E51" s="115" t="s">
        <v>164</v>
      </c>
    </row>
    <row r="52" spans="1:5" ht="26.25" customHeight="1" hidden="1">
      <c r="A52" s="140" t="s">
        <v>17</v>
      </c>
      <c r="B52" s="216" t="s">
        <v>174</v>
      </c>
      <c r="C52" s="115" t="s">
        <v>246</v>
      </c>
      <c r="D52" s="591"/>
      <c r="E52" s="115" t="s">
        <v>165</v>
      </c>
    </row>
    <row r="53" spans="1:5" ht="22.5" customHeight="1" hidden="1">
      <c r="A53" s="140" t="s">
        <v>35</v>
      </c>
      <c r="B53" s="216" t="s">
        <v>175</v>
      </c>
      <c r="C53" s="115" t="s">
        <v>247</v>
      </c>
      <c r="D53" s="591"/>
      <c r="E53" s="115" t="s">
        <v>164</v>
      </c>
    </row>
    <row r="54" spans="1:5" ht="24.75" customHeight="1" hidden="1">
      <c r="A54" s="140" t="s">
        <v>92</v>
      </c>
      <c r="B54" s="216" t="s">
        <v>176</v>
      </c>
      <c r="C54" s="115" t="s">
        <v>248</v>
      </c>
      <c r="D54" s="592"/>
      <c r="E54" s="115" t="s">
        <v>166</v>
      </c>
    </row>
    <row r="55" spans="1:5" ht="40.5" customHeight="1" hidden="1">
      <c r="A55" s="211" t="s">
        <v>3</v>
      </c>
      <c r="B55" s="217" t="s">
        <v>142</v>
      </c>
      <c r="C55" s="115" t="s">
        <v>244</v>
      </c>
      <c r="D55" s="115" t="s">
        <v>103</v>
      </c>
      <c r="E55" s="115" t="s">
        <v>140</v>
      </c>
    </row>
    <row r="56" spans="1:5" ht="27" customHeight="1" hidden="1">
      <c r="A56" s="140" t="s">
        <v>20</v>
      </c>
      <c r="B56" s="216" t="s">
        <v>173</v>
      </c>
      <c r="C56" s="115" t="s">
        <v>249</v>
      </c>
      <c r="D56" s="115" t="s">
        <v>164</v>
      </c>
      <c r="E56" s="115" t="s">
        <v>164</v>
      </c>
    </row>
    <row r="57" spans="1:5" ht="26.25" customHeight="1" hidden="1">
      <c r="A57" s="140" t="s">
        <v>23</v>
      </c>
      <c r="B57" s="216" t="s">
        <v>174</v>
      </c>
      <c r="C57" s="115" t="s">
        <v>250</v>
      </c>
      <c r="D57" s="115" t="s">
        <v>165</v>
      </c>
      <c r="E57" s="115" t="s">
        <v>165</v>
      </c>
    </row>
    <row r="58" spans="1:5" ht="22.5" customHeight="1" hidden="1">
      <c r="A58" s="140" t="s">
        <v>162</v>
      </c>
      <c r="B58" s="216" t="s">
        <v>175</v>
      </c>
      <c r="C58" s="115" t="s">
        <v>251</v>
      </c>
      <c r="D58" s="115" t="s">
        <v>164</v>
      </c>
      <c r="E58" s="115" t="s">
        <v>164</v>
      </c>
    </row>
    <row r="59" spans="1:5" ht="24.75" customHeight="1" hidden="1">
      <c r="A59" s="140" t="s">
        <v>118</v>
      </c>
      <c r="B59" s="216" t="s">
        <v>176</v>
      </c>
      <c r="C59" s="115" t="s">
        <v>251</v>
      </c>
      <c r="D59" s="115" t="s">
        <v>166</v>
      </c>
      <c r="E59" s="115" t="s">
        <v>166</v>
      </c>
    </row>
    <row r="60" spans="1:5" ht="25.5" customHeight="1" hidden="1">
      <c r="A60" s="210" t="s">
        <v>144</v>
      </c>
      <c r="B60" s="217" t="s">
        <v>106</v>
      </c>
      <c r="C60" s="115" t="s">
        <v>107</v>
      </c>
      <c r="D60" s="590" t="s">
        <v>109</v>
      </c>
      <c r="E60" s="115" t="s">
        <v>139</v>
      </c>
    </row>
    <row r="61" spans="1:5" ht="24" customHeight="1" hidden="1">
      <c r="A61" s="140" t="s">
        <v>167</v>
      </c>
      <c r="B61" s="216" t="s">
        <v>173</v>
      </c>
      <c r="C61" s="115" t="s">
        <v>252</v>
      </c>
      <c r="D61" s="591"/>
      <c r="E61" s="115" t="s">
        <v>255</v>
      </c>
    </row>
    <row r="62" spans="1:5" ht="24" customHeight="1" hidden="1">
      <c r="A62" s="140" t="s">
        <v>168</v>
      </c>
      <c r="B62" s="216" t="s">
        <v>174</v>
      </c>
      <c r="C62" s="115" t="s">
        <v>253</v>
      </c>
      <c r="D62" s="591"/>
      <c r="E62" s="115" t="s">
        <v>256</v>
      </c>
    </row>
    <row r="63" spans="1:5" ht="24" customHeight="1" hidden="1">
      <c r="A63" s="140" t="s">
        <v>169</v>
      </c>
      <c r="B63" s="216" t="s">
        <v>175</v>
      </c>
      <c r="C63" s="115" t="s">
        <v>254</v>
      </c>
      <c r="D63" s="591"/>
      <c r="E63" s="115" t="s">
        <v>257</v>
      </c>
    </row>
    <row r="64" spans="1:5" ht="24" customHeight="1" hidden="1">
      <c r="A64" s="119" t="s">
        <v>170</v>
      </c>
      <c r="B64" s="216" t="s">
        <v>176</v>
      </c>
      <c r="C64" s="115" t="s">
        <v>254</v>
      </c>
      <c r="D64" s="592"/>
      <c r="E64" s="115" t="s">
        <v>257</v>
      </c>
    </row>
    <row r="65" spans="1:5" ht="21.75" customHeight="1">
      <c r="A65" s="211" t="s">
        <v>157</v>
      </c>
      <c r="B65" s="596" t="s">
        <v>161</v>
      </c>
      <c r="C65" s="597"/>
      <c r="D65" s="597"/>
      <c r="E65" s="598"/>
    </row>
    <row r="66" spans="1:5" ht="57.75" customHeight="1">
      <c r="A66" s="140" t="s">
        <v>2</v>
      </c>
      <c r="B66" s="206" t="s">
        <v>130</v>
      </c>
      <c r="C66" s="115" t="s">
        <v>131</v>
      </c>
      <c r="D66" s="115" t="s">
        <v>273</v>
      </c>
      <c r="E66" s="115" t="s">
        <v>132</v>
      </c>
    </row>
    <row r="67" spans="1:5" ht="33" customHeight="1">
      <c r="A67" s="140" t="s">
        <v>3</v>
      </c>
      <c r="B67" s="115" t="s">
        <v>133</v>
      </c>
      <c r="C67" s="115" t="s">
        <v>131</v>
      </c>
      <c r="D67" s="115" t="s">
        <v>103</v>
      </c>
      <c r="E67" s="115" t="s">
        <v>132</v>
      </c>
    </row>
    <row r="68" spans="1:5" ht="64.5" customHeight="1" thickBot="1">
      <c r="A68" s="176" t="s">
        <v>144</v>
      </c>
      <c r="B68" s="209" t="s">
        <v>134</v>
      </c>
      <c r="C68" s="178" t="s">
        <v>131</v>
      </c>
      <c r="D68" s="115" t="s">
        <v>273</v>
      </c>
      <c r="E68" s="178" t="s">
        <v>135</v>
      </c>
    </row>
    <row r="69" spans="1:5" ht="6.75" customHeight="1">
      <c r="A69" s="120"/>
      <c r="B69" s="120"/>
      <c r="C69" s="122"/>
      <c r="D69" s="122"/>
      <c r="E69" s="121"/>
    </row>
    <row r="70" spans="1:5" ht="45" customHeight="1">
      <c r="A70" s="123"/>
      <c r="B70" s="195"/>
      <c r="C70" s="126"/>
      <c r="D70" s="512" t="s">
        <v>273</v>
      </c>
      <c r="E70" s="512"/>
    </row>
    <row r="71" spans="1:5" ht="10.5" customHeight="1">
      <c r="A71" s="123"/>
      <c r="B71" s="127"/>
      <c r="C71" s="126"/>
      <c r="D71" s="126"/>
      <c r="E71" s="128"/>
    </row>
    <row r="72" spans="1:5" ht="15.75" customHeight="1">
      <c r="A72" s="123"/>
      <c r="B72" s="193"/>
      <c r="C72" s="126"/>
      <c r="D72" s="194" t="s">
        <v>281</v>
      </c>
      <c r="E72" s="194"/>
    </row>
    <row r="73" spans="1:5" ht="3.75" customHeight="1">
      <c r="A73" s="129"/>
      <c r="B73" s="125"/>
      <c r="C73" s="126"/>
      <c r="D73" s="126"/>
      <c r="E73" s="128"/>
    </row>
    <row r="74" spans="1:5" ht="22.5" customHeight="1">
      <c r="A74" s="123"/>
      <c r="B74" s="127"/>
      <c r="C74" s="126"/>
      <c r="D74" s="599" t="s">
        <v>282</v>
      </c>
      <c r="E74" s="599"/>
    </row>
    <row r="75" spans="1:5" ht="15.75" customHeight="1" hidden="1">
      <c r="A75" s="102"/>
      <c r="B75" s="132"/>
      <c r="C75" s="126"/>
      <c r="D75" s="126"/>
      <c r="E75" s="126"/>
    </row>
    <row r="76" spans="2:5" ht="23.25" customHeight="1">
      <c r="B76" s="127"/>
      <c r="C76" s="134"/>
      <c r="D76" s="127" t="s">
        <v>1</v>
      </c>
      <c r="E76" s="127"/>
    </row>
  </sheetData>
  <sheetProtection/>
  <mergeCells count="31">
    <mergeCell ref="B5:E5"/>
    <mergeCell ref="B23:C23"/>
    <mergeCell ref="A12:E12"/>
    <mergeCell ref="B24:E24"/>
    <mergeCell ref="B21:E21"/>
    <mergeCell ref="B6:E6"/>
    <mergeCell ref="B49:C49"/>
    <mergeCell ref="B16:E16"/>
    <mergeCell ref="B38:C38"/>
    <mergeCell ref="D45:D47"/>
    <mergeCell ref="B29:E29"/>
    <mergeCell ref="D10:D11"/>
    <mergeCell ref="B20:E20"/>
    <mergeCell ref="B4:E4"/>
    <mergeCell ref="D74:E74"/>
    <mergeCell ref="D70:E70"/>
    <mergeCell ref="B65:E65"/>
    <mergeCell ref="B37:E37"/>
    <mergeCell ref="B48:E48"/>
    <mergeCell ref="D50:D54"/>
    <mergeCell ref="D39:D41"/>
    <mergeCell ref="A2:E2"/>
    <mergeCell ref="D60:D64"/>
    <mergeCell ref="B8:E8"/>
    <mergeCell ref="D1:E1"/>
    <mergeCell ref="A10:A11"/>
    <mergeCell ref="B10:B11"/>
    <mergeCell ref="C10:C11"/>
    <mergeCell ref="E10:E11"/>
    <mergeCell ref="B9:E9"/>
    <mergeCell ref="B7:E7"/>
  </mergeCells>
  <printOptions/>
  <pageMargins left="0.4330708661417323" right="0.15748031496062992" top="0.5905511811023623" bottom="0.15748031496062992" header="0.15748031496062992" footer="0.196850393700787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2015-06-01T13:30:38Z</cp:lastPrinted>
  <dcterms:created xsi:type="dcterms:W3CDTF">2004-12-20T06:56:27Z</dcterms:created>
  <dcterms:modified xsi:type="dcterms:W3CDTF">2015-06-01T13:31:14Z</dcterms:modified>
  <cp:category/>
  <cp:version/>
  <cp:contentType/>
  <cp:contentStatus/>
</cp:coreProperties>
</file>