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1310" windowHeight="6660"/>
  </bookViews>
  <sheets>
    <sheet name="Приложение 1 август" sheetId="83" r:id="rId1"/>
  </sheets>
  <calcPr calcId="125725"/>
</workbook>
</file>

<file path=xl/calcChain.xml><?xml version="1.0" encoding="utf-8"?>
<calcChain xmlns="http://schemas.openxmlformats.org/spreadsheetml/2006/main">
  <c r="E16" i="83"/>
  <c r="E33"/>
  <c r="E37"/>
  <c r="E31"/>
  <c r="E60"/>
  <c r="E58"/>
  <c r="E56"/>
  <c r="E55"/>
  <c r="E52"/>
  <c r="E47"/>
  <c r="E46"/>
  <c r="E43"/>
  <c r="E41"/>
  <c r="E40"/>
  <c r="E39"/>
  <c r="E34"/>
  <c r="E26"/>
  <c r="E24"/>
  <c r="E21"/>
  <c r="E19"/>
  <c r="E17"/>
</calcChain>
</file>

<file path=xl/sharedStrings.xml><?xml version="1.0" encoding="utf-8"?>
<sst xmlns="http://schemas.openxmlformats.org/spreadsheetml/2006/main" count="95" uniqueCount="95">
  <si>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</si>
  <si>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</si>
  <si>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</si>
  <si>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</si>
  <si>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</si>
  <si>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</si>
  <si>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</si>
  <si>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</si>
  <si>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</si>
  <si>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</si>
  <si>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</si>
  <si>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</si>
  <si>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</si>
  <si>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</si>
  <si>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</si>
  <si>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</si>
  <si>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</si>
  <si>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</si>
  <si>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</si>
  <si>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</si>
  <si>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</si>
  <si>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</si>
  <si>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</si>
  <si>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</si>
  <si>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</si>
  <si>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</si>
  <si>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</si>
  <si>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</si>
  <si>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</si>
  <si>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</si>
  <si>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</si>
  <si>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</si>
  <si>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</si>
  <si>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</si>
  <si>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</si>
  <si>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</si>
  <si>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</si>
  <si>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</si>
  <si>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</si>
  <si>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</si>
  <si>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</si>
  <si>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</si>
  <si>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</si>
  <si>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</si>
  <si>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</si>
  <si>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</si>
  <si>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</si>
  <si>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</si>
  <si>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</si>
  <si>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</si>
  <si>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</si>
  <si>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</si>
  <si>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</si>
  <si>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</si>
  <si>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Межбюджетные трансферты, передаваемые бюджетам городских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</si>
  <si>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Субсидии бюджетам бюджетной системы РФ (межбюджетные субсидии)</t>
  </si>
  <si>
    <t>Прочие субсидии бюджетам городских  поселений, в том числе: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</si>
  <si>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</si>
  <si>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Субсидии бюджетам городских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</si>
  <si>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</si>
  <si>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</si>
  <si>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 xml:space="preserve">2 02 10000 00 0000 150 </t>
  </si>
  <si>
    <t>2 02 20000 00 0000 150</t>
  </si>
  <si>
    <t>2 02 20216 13 0000 150</t>
  </si>
  <si>
    <t>2 02 29999 13 0000 150</t>
  </si>
  <si>
    <t>2 02 30000 00 0000 150</t>
  </si>
  <si>
    <t>2 02 35118 13 0000 150</t>
  </si>
  <si>
    <t>2 02 40000 00 0000 150</t>
  </si>
  <si>
    <t>2 02 40014 13 0000 150</t>
  </si>
  <si>
    <t>2 02 30024 13 0000 150</t>
  </si>
  <si>
    <t>Субвенции бюджетам городских  поселений на выполнение передаваемых полномочий субъектов РФ</t>
  </si>
  <si>
    <t>Прогнозируемые поступления
налоговых, неналоговых доходов и безвозмездных поступлений в бюджет муниципального образования Назиевское городское поселение Кировского муниципального района Ленинградской области на 2020 год</t>
  </si>
  <si>
    <t>в рамках государственной программы Ленинградской области "Устойчивое общественное развитие в Ленинградской области"</t>
  </si>
  <si>
    <t>в рамках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</si>
  <si>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от  19  декабря  2019 г. № 26</t>
  </si>
  <si>
    <t>1 13 02000 00 0000 130</t>
  </si>
  <si>
    <t>Доходы от компенсации затрат государства</t>
  </si>
  <si>
    <t>1 14 01000  00 0000 410</t>
  </si>
  <si>
    <t>Доходы от продажи квартир</t>
  </si>
  <si>
    <t>(в редакции решения совета депутатов</t>
  </si>
  <si>
    <t>в рамках государственной программы Ленинградской области "Формирование городской среды и обеспечение качетсвенным жильем граждан на территории Ленинградской области"</t>
  </si>
  <si>
    <t>Прочие межбюджетные транферты, передаваемые бюджетам городских поселений, в том числе:</t>
  </si>
  <si>
    <t>2 02 49999 13 0000 150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</si>
  <si>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</si>
  <si>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 за счет средств бюджетов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</si>
  <si>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</si>
  <si>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</si>
  <si>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на поддержку мер по обеспечению сбалансированности бюджетов поселений</t>
  </si>
  <si>
    <t>в рамках государственной программы Ленинградской области "Развитие культуры  в Ленинградской области"</t>
  </si>
  <si>
    <t>в рамках государственной программы Ленинградской области "Стимулирование экономической активности Ленинградской области"</t>
  </si>
  <si>
    <t>1 16 00000 00 0000 000</t>
  </si>
  <si>
    <t>Штрафы, санкции, возмещение ущерба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</si>
  <si>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</si>
  <si>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</si>
  <si>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от 06 августа 2020 г. № 16)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</si>
</sst>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6" fillId="0" borderId="0" xfId="0" applyFont="1"/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4" fillId="0" borderId="0" xfId="0" applyFont="1" applyFill="1"/>
    <xf numFmtId="0" fontId="4" fillId="2" borderId="1" xfId="0" applyFont="1" applyFill="1" applyBorder="1"/>
    <xf numFmtId="0" fontId="6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/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9" fillId="0" borderId="0" xfId="0" applyFont="1"/>
    <xf numFmtId="0" fontId="2" fillId="2" borderId="6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4" fillId="2" borderId="6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6" xfId="0" applyNumberFormat="1" applyFont="1" applyFill="1" applyBorder="1" applyAlignment="1">
      <alignment horizontal="left" wrapText="1"/>
    </xf>
    <xf numFmtId="0" fontId="4" fillId="2" borderId="4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7" fillId="0" borderId="1" xfId="0" applyFont="1" applyFill="1" applyBorder="1"/>
    <xf numFmtId="0" fontId="7" fillId="0" borderId="6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4" fillId="0" borderId="1" xfId="0" applyFont="1" applyFill="1" applyBorder="1"/>
    <xf numFmtId="0" fontId="4" fillId="0" borderId="6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topLeftCell="A50" zoomScaleNormal="100" zoomScaleSheetLayoutView="100" workbookViewId="0">
      <selection sqref="A1:E60"/>
    </sheetView>
  </sheetViews>
  <sheetFormatPr defaultRowHeight="12.75"/>
  <cols>
    <col min="1" max="1" width="24.28515625" style="1" customWidth="1"/>
    <col min="2" max="3" width="9.140625" style="1" customWidth="1"/>
    <col min="4" max="4" width="43.85546875" style="1" customWidth="1"/>
    <col min="5" max="5" width="17.28515625" style="1" customWidth="1"/>
    <col min="6" max="16384" width="9.140625" style="1"/>
  </cols>
  <sheetData>
    <row r="1" spans="1:5" ht="15.75">
      <c r="D1" s="5"/>
      <c r="E1" s="6" t="s">
        <v>34</v>
      </c>
    </row>
    <row r="2" spans="1:5" ht="15.75">
      <c r="D2" s="77" t="s">
        <v>38</v>
      </c>
      <c r="E2" s="77"/>
    </row>
    <row r="3" spans="1:5" ht="15.75">
      <c r="D3" s="77" t="s">
        <v>50</v>
      </c>
      <c r="E3" s="77"/>
    </row>
    <row r="4" spans="1:5" ht="15.75">
      <c r="D4" s="77" t="s">
        <v>51</v>
      </c>
      <c r="E4" s="77"/>
    </row>
    <row r="5" spans="1:5" ht="15.75">
      <c r="D5" s="77" t="s">
        <v>52</v>
      </c>
      <c r="E5" s="77"/>
    </row>
    <row r="6" spans="1:5" ht="15.75">
      <c r="D6" s="77" t="s">
        <v>53</v>
      </c>
      <c r="E6" s="77"/>
    </row>
    <row r="7" spans="1:5" ht="15.75">
      <c r="D7" s="77" t="s">
        <v>74</v>
      </c>
      <c r="E7" s="77"/>
    </row>
    <row r="8" spans="1:5" ht="15.75">
      <c r="D8" s="77" t="s">
        <v>79</v>
      </c>
      <c r="E8" s="77"/>
    </row>
    <row r="9" spans="1:5" ht="15.75">
      <c r="D9" s="77" t="s">
        <v>94</v>
      </c>
      <c r="E9" s="77"/>
    </row>
    <row r="10" spans="1:5" ht="14.65" customHeight="1">
      <c r="D10" s="78" t="s">
        <v>60</v>
      </c>
      <c r="E10" s="78"/>
    </row>
    <row r="11" spans="1:5" ht="13.7" customHeight="1">
      <c r="D11" s="79"/>
      <c r="E11" s="79"/>
    </row>
    <row r="12" spans="1:5" ht="13.5" customHeight="1">
      <c r="A12" s="67" t="s">
        <v>71</v>
      </c>
      <c r="B12" s="67"/>
      <c r="C12" s="67"/>
      <c r="D12" s="67"/>
      <c r="E12" s="67"/>
    </row>
    <row r="13" spans="1:5" ht="63" customHeight="1">
      <c r="A13" s="67"/>
      <c r="B13" s="67"/>
      <c r="C13" s="67"/>
      <c r="D13" s="67"/>
      <c r="E13" s="67"/>
    </row>
    <row r="14" spans="1:5" ht="16.149999999999999" customHeight="1">
      <c r="B14" s="2"/>
      <c r="C14" s="2"/>
      <c r="D14" s="2"/>
      <c r="E14" s="3" t="s">
        <v>19</v>
      </c>
    </row>
    <row r="15" spans="1:5" ht="25.15" customHeight="1">
      <c r="A15" s="7" t="s">
        <v>4</v>
      </c>
      <c r="B15" s="68" t="s">
        <v>15</v>
      </c>
      <c r="C15" s="69"/>
      <c r="D15" s="70"/>
      <c r="E15" s="7" t="s">
        <v>20</v>
      </c>
    </row>
    <row r="16" spans="1:5" ht="15.75">
      <c r="A16" s="8" t="s">
        <v>5</v>
      </c>
      <c r="B16" s="71" t="s">
        <v>22</v>
      </c>
      <c r="C16" s="72"/>
      <c r="D16" s="73"/>
      <c r="E16" s="9">
        <f>E17+E21+E26+E34+E24+E31+E19+E37</f>
        <v>30981.9</v>
      </c>
    </row>
    <row r="17" spans="1:5" ht="15.75">
      <c r="A17" s="10" t="s">
        <v>6</v>
      </c>
      <c r="B17" s="74" t="s">
        <v>7</v>
      </c>
      <c r="C17" s="75"/>
      <c r="D17" s="76"/>
      <c r="E17" s="11">
        <f>E18</f>
        <v>5070</v>
      </c>
    </row>
    <row r="18" spans="1:5" ht="15.75">
      <c r="A18" s="20" t="s">
        <v>8</v>
      </c>
      <c r="B18" s="43" t="s">
        <v>0</v>
      </c>
      <c r="C18" s="44"/>
      <c r="D18" s="45"/>
      <c r="E18" s="18">
        <v>5070</v>
      </c>
    </row>
    <row r="19" spans="1:5" s="14" customFormat="1" ht="30.2" customHeight="1">
      <c r="A19" s="23" t="s">
        <v>43</v>
      </c>
      <c r="B19" s="54" t="s">
        <v>44</v>
      </c>
      <c r="C19" s="55"/>
      <c r="D19" s="56"/>
      <c r="E19" s="22">
        <f>E20</f>
        <v>3747.2</v>
      </c>
    </row>
    <row r="20" spans="1:5" s="12" customFormat="1" ht="32.85" customHeight="1">
      <c r="A20" s="17" t="s">
        <v>45</v>
      </c>
      <c r="B20" s="57" t="s">
        <v>46</v>
      </c>
      <c r="C20" s="58"/>
      <c r="D20" s="59"/>
      <c r="E20" s="24">
        <v>3747.2</v>
      </c>
    </row>
    <row r="21" spans="1:5" ht="15.75">
      <c r="A21" s="25" t="s">
        <v>21</v>
      </c>
      <c r="B21" s="46" t="s">
        <v>9</v>
      </c>
      <c r="C21" s="47"/>
      <c r="D21" s="48"/>
      <c r="E21" s="19">
        <f>E22+E23</f>
        <v>7004</v>
      </c>
    </row>
    <row r="22" spans="1:5" ht="15.75">
      <c r="A22" s="20" t="s">
        <v>17</v>
      </c>
      <c r="B22" s="43" t="s">
        <v>2</v>
      </c>
      <c r="C22" s="44"/>
      <c r="D22" s="45"/>
      <c r="E22" s="18">
        <v>804</v>
      </c>
    </row>
    <row r="23" spans="1:5" ht="15.75">
      <c r="A23" s="20" t="s">
        <v>18</v>
      </c>
      <c r="B23" s="43" t="s">
        <v>1</v>
      </c>
      <c r="C23" s="44"/>
      <c r="D23" s="45"/>
      <c r="E23" s="18">
        <v>6200</v>
      </c>
    </row>
    <row r="24" spans="1:5" s="4" customFormat="1" ht="15.75">
      <c r="A24" s="26" t="s">
        <v>28</v>
      </c>
      <c r="B24" s="46" t="s">
        <v>29</v>
      </c>
      <c r="C24" s="47"/>
      <c r="D24" s="48"/>
      <c r="E24" s="27">
        <f>E25</f>
        <v>30.5</v>
      </c>
    </row>
    <row r="25" spans="1:5" ht="52.9" customHeight="1">
      <c r="A25" s="28" t="s">
        <v>30</v>
      </c>
      <c r="B25" s="43" t="s">
        <v>31</v>
      </c>
      <c r="C25" s="44"/>
      <c r="D25" s="45"/>
      <c r="E25" s="29">
        <v>30.5</v>
      </c>
    </row>
    <row r="26" spans="1:5" ht="39" customHeight="1">
      <c r="A26" s="26" t="s">
        <v>10</v>
      </c>
      <c r="B26" s="46" t="s">
        <v>11</v>
      </c>
      <c r="C26" s="47"/>
      <c r="D26" s="48"/>
      <c r="E26" s="27">
        <f>E27+E29</f>
        <v>9994.2999999999993</v>
      </c>
    </row>
    <row r="27" spans="1:5" ht="104.25" customHeight="1">
      <c r="A27" s="20" t="s">
        <v>12</v>
      </c>
      <c r="B27" s="43" t="s">
        <v>57</v>
      </c>
      <c r="C27" s="44"/>
      <c r="D27" s="45"/>
      <c r="E27" s="18">
        <v>6394.3</v>
      </c>
    </row>
    <row r="28" spans="1:5" ht="65.25" customHeight="1">
      <c r="A28" s="20" t="s">
        <v>16</v>
      </c>
      <c r="B28" s="66" t="s">
        <v>35</v>
      </c>
      <c r="C28" s="66"/>
      <c r="D28" s="66"/>
      <c r="E28" s="18">
        <v>5800</v>
      </c>
    </row>
    <row r="29" spans="1:5" ht="103.9" customHeight="1">
      <c r="A29" s="30" t="s">
        <v>23</v>
      </c>
      <c r="B29" s="63" t="s">
        <v>39</v>
      </c>
      <c r="C29" s="64"/>
      <c r="D29" s="65"/>
      <c r="E29" s="31">
        <v>3600</v>
      </c>
    </row>
    <row r="30" spans="1:5" ht="15.75" hidden="1" customHeight="1">
      <c r="A30" s="20"/>
      <c r="B30" s="46"/>
      <c r="C30" s="47"/>
      <c r="D30" s="48"/>
      <c r="E30" s="18"/>
    </row>
    <row r="31" spans="1:5" s="5" customFormat="1" ht="34.15" customHeight="1">
      <c r="A31" s="32" t="s">
        <v>37</v>
      </c>
      <c r="B31" s="46" t="s">
        <v>40</v>
      </c>
      <c r="C31" s="47"/>
      <c r="D31" s="48"/>
      <c r="E31" s="19">
        <f>E32+E33</f>
        <v>1576.9</v>
      </c>
    </row>
    <row r="32" spans="1:5" s="12" customFormat="1" ht="27.4" customHeight="1">
      <c r="A32" s="33" t="s">
        <v>41</v>
      </c>
      <c r="B32" s="57" t="s">
        <v>42</v>
      </c>
      <c r="C32" s="58"/>
      <c r="D32" s="59"/>
      <c r="E32" s="24">
        <v>1310</v>
      </c>
    </row>
    <row r="33" spans="1:6" s="12" customFormat="1" ht="27.4" customHeight="1">
      <c r="A33" s="33" t="s">
        <v>75</v>
      </c>
      <c r="B33" s="57" t="s">
        <v>76</v>
      </c>
      <c r="C33" s="58"/>
      <c r="D33" s="59"/>
      <c r="E33" s="24">
        <f>266.9</f>
        <v>266.89999999999998</v>
      </c>
    </row>
    <row r="34" spans="1:6" s="4" customFormat="1" ht="34.15" customHeight="1">
      <c r="A34" s="34" t="s">
        <v>24</v>
      </c>
      <c r="B34" s="46" t="s">
        <v>25</v>
      </c>
      <c r="C34" s="47"/>
      <c r="D34" s="48"/>
      <c r="E34" s="19">
        <f>E35+E36</f>
        <v>3520.8</v>
      </c>
    </row>
    <row r="35" spans="1:6" s="38" customFormat="1" ht="34.15" customHeight="1">
      <c r="A35" s="17" t="s">
        <v>77</v>
      </c>
      <c r="B35" s="57" t="s">
        <v>78</v>
      </c>
      <c r="C35" s="58"/>
      <c r="D35" s="59"/>
      <c r="E35" s="24">
        <v>698.3</v>
      </c>
    </row>
    <row r="36" spans="1:6" ht="43.15" customHeight="1">
      <c r="A36" s="16" t="s">
        <v>36</v>
      </c>
      <c r="B36" s="43" t="s">
        <v>49</v>
      </c>
      <c r="C36" s="44"/>
      <c r="D36" s="45"/>
      <c r="E36" s="18">
        <v>2822.5</v>
      </c>
    </row>
    <row r="37" spans="1:6" ht="43.15" customHeight="1">
      <c r="A37" s="80" t="s">
        <v>90</v>
      </c>
      <c r="B37" s="81" t="s">
        <v>91</v>
      </c>
      <c r="C37" s="82"/>
      <c r="D37" s="83"/>
      <c r="E37" s="84">
        <f>E38</f>
        <v>38.200000000000003</v>
      </c>
      <c r="F37" s="85"/>
    </row>
    <row r="38" spans="1:6" ht="129" customHeight="1">
      <c r="A38" s="86" t="s">
        <v>92</v>
      </c>
      <c r="B38" s="87" t="s">
        <v>93</v>
      </c>
      <c r="C38" s="88"/>
      <c r="D38" s="89"/>
      <c r="E38" s="90">
        <v>38.200000000000003</v>
      </c>
      <c r="F38" s="85"/>
    </row>
    <row r="39" spans="1:6" ht="25.5" customHeight="1">
      <c r="A39" s="25" t="s">
        <v>14</v>
      </c>
      <c r="B39" s="60" t="s">
        <v>13</v>
      </c>
      <c r="C39" s="61"/>
      <c r="D39" s="62"/>
      <c r="E39" s="35">
        <f>E40+E62</f>
        <v>59090.2</v>
      </c>
    </row>
    <row r="40" spans="1:6" ht="31.9" customHeight="1">
      <c r="A40" s="34" t="s">
        <v>26</v>
      </c>
      <c r="B40" s="46" t="s">
        <v>27</v>
      </c>
      <c r="C40" s="47"/>
      <c r="D40" s="48"/>
      <c r="E40" s="19">
        <f>E41+E43+E52+E55</f>
        <v>59090.2</v>
      </c>
    </row>
    <row r="41" spans="1:6" ht="33" customHeight="1">
      <c r="A41" s="34" t="s">
        <v>61</v>
      </c>
      <c r="B41" s="46" t="s">
        <v>32</v>
      </c>
      <c r="C41" s="47"/>
      <c r="D41" s="48"/>
      <c r="E41" s="19">
        <f>E42</f>
        <v>11115.1</v>
      </c>
    </row>
    <row r="42" spans="1:6" ht="52.9" customHeight="1">
      <c r="A42" s="16" t="s">
        <v>85</v>
      </c>
      <c r="B42" s="43" t="s">
        <v>86</v>
      </c>
      <c r="C42" s="44"/>
      <c r="D42" s="45"/>
      <c r="E42" s="18">
        <v>11115.1</v>
      </c>
    </row>
    <row r="43" spans="1:6" ht="38.450000000000003" customHeight="1">
      <c r="A43" s="23" t="s">
        <v>62</v>
      </c>
      <c r="B43" s="54" t="s">
        <v>55</v>
      </c>
      <c r="C43" s="55"/>
      <c r="D43" s="56"/>
      <c r="E43" s="22">
        <f>E46+E44+E45</f>
        <v>35176.9</v>
      </c>
    </row>
    <row r="44" spans="1:6" s="5" customFormat="1" ht="105.75" customHeight="1">
      <c r="A44" s="17" t="s">
        <v>63</v>
      </c>
      <c r="B44" s="43" t="s">
        <v>58</v>
      </c>
      <c r="C44" s="52"/>
      <c r="D44" s="53"/>
      <c r="E44" s="18">
        <v>18703</v>
      </c>
    </row>
    <row r="45" spans="1:6" s="5" customFormat="1" ht="97.9" customHeight="1">
      <c r="A45" s="17" t="s">
        <v>83</v>
      </c>
      <c r="B45" s="43" t="s">
        <v>84</v>
      </c>
      <c r="C45" s="44"/>
      <c r="D45" s="45"/>
      <c r="E45" s="18">
        <v>3393.7</v>
      </c>
    </row>
    <row r="46" spans="1:6" ht="34.5" customHeight="1">
      <c r="A46" s="16" t="s">
        <v>64</v>
      </c>
      <c r="B46" s="49" t="s">
        <v>56</v>
      </c>
      <c r="C46" s="50"/>
      <c r="D46" s="51"/>
      <c r="E46" s="18">
        <f>E47+E48+E49+E50+E51</f>
        <v>13080.2</v>
      </c>
    </row>
    <row r="47" spans="1:6" ht="52.15" customHeight="1">
      <c r="A47" s="16"/>
      <c r="B47" s="43" t="s">
        <v>72</v>
      </c>
      <c r="C47" s="44"/>
      <c r="D47" s="45"/>
      <c r="E47" s="18">
        <f>1068.4+2272.7+1735</f>
        <v>5076.1000000000004</v>
      </c>
    </row>
    <row r="48" spans="1:6" ht="46.9" customHeight="1">
      <c r="A48" s="16"/>
      <c r="B48" s="43" t="s">
        <v>88</v>
      </c>
      <c r="C48" s="44"/>
      <c r="D48" s="45"/>
      <c r="E48" s="18">
        <v>1270</v>
      </c>
    </row>
    <row r="49" spans="1:5" ht="81" customHeight="1">
      <c r="A49" s="16"/>
      <c r="B49" s="43" t="s">
        <v>73</v>
      </c>
      <c r="C49" s="44"/>
      <c r="D49" s="45"/>
      <c r="E49" s="18">
        <v>1179.0999999999999</v>
      </c>
    </row>
    <row r="50" spans="1:5" ht="63.6" customHeight="1">
      <c r="A50" s="16"/>
      <c r="B50" s="43" t="s">
        <v>80</v>
      </c>
      <c r="C50" s="44"/>
      <c r="D50" s="45"/>
      <c r="E50" s="18">
        <v>5000</v>
      </c>
    </row>
    <row r="51" spans="1:5" ht="63.6" customHeight="1">
      <c r="A51" s="16"/>
      <c r="B51" s="43" t="s">
        <v>89</v>
      </c>
      <c r="C51" s="44"/>
      <c r="D51" s="45"/>
      <c r="E51" s="18">
        <v>555</v>
      </c>
    </row>
    <row r="52" spans="1:5" ht="34.5" customHeight="1">
      <c r="A52" s="34" t="s">
        <v>65</v>
      </c>
      <c r="B52" s="46" t="s">
        <v>33</v>
      </c>
      <c r="C52" s="47"/>
      <c r="D52" s="48"/>
      <c r="E52" s="19">
        <f>E53+E54</f>
        <v>270.7</v>
      </c>
    </row>
    <row r="53" spans="1:5" ht="53.25" customHeight="1">
      <c r="A53" s="16" t="s">
        <v>66</v>
      </c>
      <c r="B53" s="49" t="s">
        <v>59</v>
      </c>
      <c r="C53" s="50"/>
      <c r="D53" s="51"/>
      <c r="E53" s="20">
        <v>267.2</v>
      </c>
    </row>
    <row r="54" spans="1:5" ht="43.5" customHeight="1">
      <c r="A54" s="16" t="s">
        <v>69</v>
      </c>
      <c r="B54" s="43" t="s">
        <v>70</v>
      </c>
      <c r="C54" s="44"/>
      <c r="D54" s="45"/>
      <c r="E54" s="20">
        <v>3.5</v>
      </c>
    </row>
    <row r="55" spans="1:5" s="5" customFormat="1" ht="26.45" customHeight="1">
      <c r="A55" s="23" t="s">
        <v>67</v>
      </c>
      <c r="B55" s="39" t="s">
        <v>47</v>
      </c>
      <c r="C55" s="36"/>
      <c r="D55" s="37"/>
      <c r="E55" s="22">
        <f>E56+E58</f>
        <v>12527.5</v>
      </c>
    </row>
    <row r="56" spans="1:5" s="15" customFormat="1" ht="82.9" customHeight="1">
      <c r="A56" s="16" t="s">
        <v>68</v>
      </c>
      <c r="B56" s="43" t="s">
        <v>54</v>
      </c>
      <c r="C56" s="44"/>
      <c r="D56" s="45"/>
      <c r="E56" s="18">
        <f>E57</f>
        <v>521.1</v>
      </c>
    </row>
    <row r="57" spans="1:5" s="5" customFormat="1" ht="54" customHeight="1">
      <c r="A57" s="16"/>
      <c r="B57" s="43" t="s">
        <v>48</v>
      </c>
      <c r="C57" s="44"/>
      <c r="D57" s="45"/>
      <c r="E57" s="20">
        <v>521.1</v>
      </c>
    </row>
    <row r="58" spans="1:5" s="5" customFormat="1" ht="46.15" customHeight="1">
      <c r="A58" s="16" t="s">
        <v>82</v>
      </c>
      <c r="B58" s="43" t="s">
        <v>81</v>
      </c>
      <c r="C58" s="44"/>
      <c r="D58" s="45"/>
      <c r="E58" s="18">
        <f>E59</f>
        <v>12006.4</v>
      </c>
    </row>
    <row r="59" spans="1:5" s="5" customFormat="1" ht="40.15" customHeight="1">
      <c r="A59" s="16"/>
      <c r="B59" s="43" t="s">
        <v>87</v>
      </c>
      <c r="C59" s="44"/>
      <c r="D59" s="45"/>
      <c r="E59" s="18">
        <v>12006.4</v>
      </c>
    </row>
    <row r="60" spans="1:5" ht="15.75">
      <c r="A60" s="21"/>
      <c r="B60" s="40" t="s">
        <v>3</v>
      </c>
      <c r="C60" s="41"/>
      <c r="D60" s="42"/>
      <c r="E60" s="13">
        <f>E39+E16</f>
        <v>90072.1</v>
      </c>
    </row>
  </sheetData>
  <mergeCells count="56"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9:D39"/>
    <mergeCell ref="B40:D40"/>
    <mergeCell ref="B41:D41"/>
    <mergeCell ref="B37:D37"/>
    <mergeCell ref="B38:D38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60:D60"/>
    <mergeCell ref="B54:D54"/>
    <mergeCell ref="B56:D56"/>
    <mergeCell ref="B57:D57"/>
    <mergeCell ref="B58:D58"/>
    <mergeCell ref="B59:D59"/>
  </mergeCells>
  <pageMargins left="0.78740157480314965" right="0.39370078740157483" top="0.59055118110236227" bottom="0.39370078740157483" header="0.51181102362204722" footer="0.51181102362204722"/>
  <pageSetup paperSize="9" scale="8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 август</vt:lpstr>
    </vt:vector>
  </TitlesOfParts>
  <Company>КомФин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Мельниченко1</dc:creator>
  <cp:lastModifiedBy>user</cp:lastModifiedBy>
  <cp:lastPrinted>2020-08-06T12:05:21Z</cp:lastPrinted>
  <dcterms:created xsi:type="dcterms:W3CDTF">2005-10-13T11:49:31Z</dcterms:created>
  <dcterms:modified xsi:type="dcterms:W3CDTF">2020-08-06T12:05:22Z</dcterms:modified>
</cp:coreProperties>
</file>