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иложение 4" sheetId="1" r:id="rId1"/>
  </sheets>
  <definedNames>
    <definedName name="_xlnm.Print_Area" localSheetId="0">'Приложение 4'!$A$1:$F$46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<sst xmlns="http://schemas.openxmlformats.org/spreadsheetml/2006/main" count="79" uniqueCount="79">
  <si>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</si>
  <si>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</si>
  <si>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</si>
  <si>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</si>
  <si>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</si>
  <si>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</si>
  <si>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</si>
  <si>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</si>
  <si>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</si>
  <si>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</si>
  <si>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</si>
  <si>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</si>
  <si>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</si>
  <si>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</si>
  <si>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</si>
  <si>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</si>
  <si>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</si>
  <si>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</si>
  <si>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</si>
  <si>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</si>
  <si>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</si>
  <si>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</si>
  <si>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</si>
  <si>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</si>
  <si>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</si>
  <si>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</si>
  <si>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</si>
  <si>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</si>
  <si>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</si>
  <si>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</si>
  <si>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</si>
  <si>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</si>
  <si>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</si>
  <si>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</si>
  <si>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</si>
  <si>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</si>
  <si>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</si>
  <si>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</si>
  <si>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</si>
  <si>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</si>
  <si>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</si>
  <si>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</si>
  <si>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</si>
  <si>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</si>
  <si>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</si>
  <si>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</si>
  <si>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</si>
  <si>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</si>
  <si>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</si>
  <si>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</si>
  <si>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</si>
  <si>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</si>
  <si>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</si>
  <si>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</si>
  <si>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</si>
  <si>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</si>
  <si>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</si>
  <si>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</si>
  <si>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</si>
  <si>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</si>
  <si>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</si>
  <si>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</si>
  <si>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</si>
  <si>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Образование</t>
  </si>
  <si>
    <t>0700</t>
  </si>
  <si>
    <t xml:space="preserve">Молодежная политика </t>
  </si>
  <si>
    <t>0707</t>
  </si>
  <si>
    <t>2023 год сумма (тысяч рублей)</t>
  </si>
  <si>
    <t xml:space="preserve">по разделам и подразделам классификации расходов  бюджетов 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</si>
  <si>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</si>
  <si>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</si>
  <si>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</si>
  <si>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</si>
  <si>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</si>
  <si>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(Приложение 4)</t>
  </si>
  <si>
    <t>2024 год сумма (тысяч рублей)</t>
  </si>
  <si>
    <t>2025 год сумма (тысяч рублей)</t>
  </si>
  <si>
    <t>на 2023 год и на плановый период 2024 и 2025 годов</t>
  </si>
  <si>
    <t>от 16 декабря 2022 г.  № 33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</si>
</sst>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left" wrapText="1"/>
    </xf>
    <xf numFmtId="49" fontId="2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182" fontId="9" fillId="0" borderId="11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2" fontId="2" fillId="33" borderId="13" xfId="0" applyNumberFormat="1" applyFont="1" applyFill="1" applyBorder="1" applyAlignment="1">
      <alignment horizontal="center"/>
    </xf>
    <xf numFmtId="182" fontId="2" fillId="33" borderId="15" xfId="0" applyNumberFormat="1" applyFont="1" applyFill="1" applyBorder="1" applyAlignment="1">
      <alignment horizontal="center"/>
    </xf>
    <xf numFmtId="182" fontId="9" fillId="33" borderId="22" xfId="0" applyNumberFormat="1" applyFont="1" applyFill="1" applyBorder="1" applyAlignment="1">
      <alignment horizontal="center"/>
    </xf>
    <xf numFmtId="182" fontId="2" fillId="33" borderId="21" xfId="0" applyNumberFormat="1" applyFont="1" applyFill="1" applyBorder="1" applyAlignment="1">
      <alignment horizontal="center"/>
    </xf>
    <xf numFmtId="182" fontId="2" fillId="33" borderId="13" xfId="0" applyNumberFormat="1" applyFont="1" applyFill="1" applyBorder="1" applyAlignment="1">
      <alignment horizontal="center"/>
    </xf>
    <xf numFmtId="182" fontId="2" fillId="33" borderId="17" xfId="0" applyNumberFormat="1" applyFont="1" applyFill="1" applyBorder="1" applyAlignment="1">
      <alignment horizontal="center"/>
    </xf>
    <xf numFmtId="182" fontId="2" fillId="33" borderId="19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82" fontId="9" fillId="0" borderId="22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82" fontId="2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182" fontId="9" fillId="0" borderId="22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workbookViewId="0" topLeftCell="A37">
      <selection activeCell="A10" sqref="A10:F10"/>
    </sheetView>
  </sheetViews>
  <sheetFormatPr defaultColWidth="9.00390625" defaultRowHeight="12.75"/>
  <cols>
    <col min="1" max="1" width="82.625" style="24" customWidth="1"/>
    <col min="2" max="2" width="12.375" style="24" customWidth="1"/>
    <col min="3" max="3" width="11.875" style="24" customWidth="1"/>
    <col min="4" max="4" width="17.00390625" style="24" customWidth="1"/>
    <col min="5" max="5" width="18.25390625" style="24" customWidth="1"/>
    <col min="6" max="6" width="18.875" style="38" customWidth="1"/>
  </cols>
  <sheetData>
    <row r="1" spans="1:8" ht="20.25" customHeight="1">
      <c r="A1" s="63" t="s">
        <v>48</v>
      </c>
      <c r="B1" s="63"/>
      <c r="C1" s="63"/>
      <c r="D1" s="63"/>
      <c r="E1" s="63"/>
      <c r="F1" s="63"/>
      <c r="G1" s="61"/>
      <c r="H1" s="61"/>
    </row>
    <row r="2" spans="1:8" ht="20.25">
      <c r="A2" s="63" t="s">
        <v>47</v>
      </c>
      <c r="B2" s="63"/>
      <c r="C2" s="63"/>
      <c r="D2" s="63"/>
      <c r="E2" s="63"/>
      <c r="F2" s="63"/>
      <c r="G2" s="61"/>
      <c r="H2" s="61"/>
    </row>
    <row r="3" spans="1:8" ht="20.25">
      <c r="A3" s="63" t="s">
        <v>55</v>
      </c>
      <c r="B3" s="63"/>
      <c r="C3" s="63"/>
      <c r="D3" s="63"/>
      <c r="E3" s="63"/>
      <c r="F3" s="63"/>
      <c r="G3" s="61"/>
      <c r="H3" s="61"/>
    </row>
    <row r="4" spans="1:8" ht="20.25">
      <c r="A4" s="63" t="s">
        <v>56</v>
      </c>
      <c r="B4" s="63"/>
      <c r="C4" s="63"/>
      <c r="D4" s="63"/>
      <c r="E4" s="63"/>
      <c r="F4" s="63"/>
      <c r="G4" s="61"/>
      <c r="H4" s="61"/>
    </row>
    <row r="5" spans="1:8" ht="20.25">
      <c r="A5" s="63" t="s">
        <v>57</v>
      </c>
      <c r="B5" s="63"/>
      <c r="C5" s="63"/>
      <c r="D5" s="63"/>
      <c r="E5" s="63"/>
      <c r="F5" s="63"/>
      <c r="G5" s="61"/>
      <c r="H5" s="61"/>
    </row>
    <row r="6" spans="1:8" ht="19.5" customHeight="1">
      <c r="A6" s="61"/>
      <c r="B6" s="63" t="s">
        <v>58</v>
      </c>
      <c r="C6" s="63"/>
      <c r="D6" s="63"/>
      <c r="E6" s="63"/>
      <c r="F6" s="63"/>
      <c r="G6" s="61"/>
      <c r="H6" s="61"/>
    </row>
    <row r="7" spans="1:8" ht="20.25">
      <c r="A7" s="63" t="s">
        <v>78</v>
      </c>
      <c r="B7" s="63"/>
      <c r="C7" s="63"/>
      <c r="D7" s="63"/>
      <c r="E7" s="63"/>
      <c r="F7" s="63"/>
      <c r="G7" s="61"/>
      <c r="H7" s="61"/>
    </row>
    <row r="8" spans="1:8" ht="20.25">
      <c r="A8" s="64" t="s">
        <v>74</v>
      </c>
      <c r="B8" s="64"/>
      <c r="C8" s="64"/>
      <c r="D8" s="64"/>
      <c r="E8" s="64"/>
      <c r="F8" s="64"/>
      <c r="G8" s="62"/>
      <c r="H8" s="62"/>
    </row>
    <row r="9" spans="1:6" ht="15.75">
      <c r="A9" s="1"/>
      <c r="B9" s="1"/>
      <c r="C9" s="1"/>
      <c r="D9" s="1"/>
      <c r="E9" s="1"/>
      <c r="F9" s="34"/>
    </row>
    <row r="10" spans="1:6" ht="20.25">
      <c r="A10" s="65" t="s">
        <v>44</v>
      </c>
      <c r="B10" s="65"/>
      <c r="C10" s="65"/>
      <c r="D10" s="65"/>
      <c r="E10" s="65"/>
      <c r="F10" s="65"/>
    </row>
    <row r="11" spans="1:6" ht="20.25">
      <c r="A11" s="65" t="s">
        <v>54</v>
      </c>
      <c r="B11" s="65"/>
      <c r="C11" s="65"/>
      <c r="D11" s="65"/>
      <c r="E11" s="65"/>
      <c r="F11" s="65"/>
    </row>
    <row r="12" spans="1:6" ht="20.25">
      <c r="A12" s="65" t="s">
        <v>68</v>
      </c>
      <c r="B12" s="65"/>
      <c r="C12" s="65"/>
      <c r="D12" s="65"/>
      <c r="E12" s="65"/>
      <c r="F12" s="65"/>
    </row>
    <row r="13" spans="1:6" ht="20.25">
      <c r="A13" s="65" t="s">
        <v>77</v>
      </c>
      <c r="B13" s="65"/>
      <c r="C13" s="65"/>
      <c r="D13" s="65"/>
      <c r="E13" s="65"/>
      <c r="F13" s="65"/>
    </row>
    <row r="14" spans="1:6" ht="13.5" thickBot="1">
      <c r="A14" s="2"/>
      <c r="B14" s="3"/>
      <c r="C14" s="4"/>
      <c r="D14" s="4"/>
      <c r="E14" s="4"/>
      <c r="F14" s="35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7" t="s">
        <v>67</v>
      </c>
      <c r="E15" s="7" t="s">
        <v>75</v>
      </c>
      <c r="F15" s="7" t="s">
        <v>76</v>
      </c>
    </row>
    <row r="16" spans="1:6" ht="19.5" thickTop="1">
      <c r="A16" s="8" t="s">
        <v>3</v>
      </c>
      <c r="B16" s="9" t="s">
        <v>4</v>
      </c>
      <c r="C16" s="10"/>
      <c r="D16" s="36">
        <f>SUM(D17:D21)</f>
        <v>16555.9</v>
      </c>
      <c r="E16" s="36">
        <f>SUM(E17:E21)</f>
        <v>15924.2</v>
      </c>
      <c r="F16" s="36">
        <f>SUM(F17:F21)</f>
        <v>16012.800000000001</v>
      </c>
    </row>
    <row r="17" spans="1:6" ht="37.5">
      <c r="A17" s="30" t="s">
        <v>5</v>
      </c>
      <c r="B17" s="11"/>
      <c r="C17" s="12" t="s">
        <v>6</v>
      </c>
      <c r="D17" s="37">
        <v>363.1</v>
      </c>
      <c r="E17" s="37">
        <v>298.2</v>
      </c>
      <c r="F17" s="37">
        <v>298.7</v>
      </c>
    </row>
    <row r="18" spans="1:6" ht="56.25">
      <c r="A18" s="30" t="s">
        <v>7</v>
      </c>
      <c r="B18" s="32"/>
      <c r="C18" s="12" t="s">
        <v>8</v>
      </c>
      <c r="D18" s="39">
        <v>14898.3</v>
      </c>
      <c r="E18" s="39">
        <v>15169</v>
      </c>
      <c r="F18" s="39">
        <v>15257.1</v>
      </c>
    </row>
    <row r="19" spans="1:6" ht="37.5">
      <c r="A19" s="30" t="s">
        <v>9</v>
      </c>
      <c r="B19" s="32"/>
      <c r="C19" s="12" t="s">
        <v>10</v>
      </c>
      <c r="D19" s="39">
        <v>259.7</v>
      </c>
      <c r="E19" s="39">
        <v>0</v>
      </c>
      <c r="F19" s="39">
        <v>0</v>
      </c>
    </row>
    <row r="20" spans="1:6" ht="18.75">
      <c r="A20" s="30" t="s">
        <v>11</v>
      </c>
      <c r="B20" s="32"/>
      <c r="C20" s="12" t="s">
        <v>12</v>
      </c>
      <c r="D20" s="39">
        <v>250</v>
      </c>
      <c r="E20" s="39">
        <v>100</v>
      </c>
      <c r="F20" s="39">
        <v>100</v>
      </c>
    </row>
    <row r="21" spans="1:6" ht="18.75">
      <c r="A21" s="13" t="s">
        <v>13</v>
      </c>
      <c r="B21" s="14"/>
      <c r="C21" s="15" t="s">
        <v>14</v>
      </c>
      <c r="D21" s="40">
        <f>771+13.8</f>
        <v>784.8</v>
      </c>
      <c r="E21" s="40">
        <v>357</v>
      </c>
      <c r="F21" s="40">
        <v>357</v>
      </c>
    </row>
    <row r="22" spans="1:6" ht="18.75">
      <c r="A22" s="59" t="s">
        <v>62</v>
      </c>
      <c r="B22" s="49" t="s">
        <v>59</v>
      </c>
      <c r="C22" s="49"/>
      <c r="D22" s="60">
        <f>D23</f>
        <v>299.6</v>
      </c>
      <c r="E22" s="60">
        <f>E23</f>
        <v>309.9</v>
      </c>
      <c r="F22" s="60">
        <f>F23</f>
        <v>0</v>
      </c>
    </row>
    <row r="23" spans="1:6" ht="31.5" customHeight="1">
      <c r="A23" s="56" t="s">
        <v>61</v>
      </c>
      <c r="B23" s="57"/>
      <c r="C23" s="58" t="s">
        <v>60</v>
      </c>
      <c r="D23" s="37">
        <v>299.6</v>
      </c>
      <c r="E23" s="37">
        <v>309.9</v>
      </c>
      <c r="F23" s="37">
        <v>0</v>
      </c>
    </row>
    <row r="24" spans="1:6" ht="37.5">
      <c r="A24" s="28" t="s">
        <v>15</v>
      </c>
      <c r="B24" s="29" t="s">
        <v>16</v>
      </c>
      <c r="C24" s="29"/>
      <c r="D24" s="41">
        <f>SUM(D25:D25)</f>
        <v>364.6</v>
      </c>
      <c r="E24" s="41">
        <f>SUM(E25:E25)</f>
        <v>302.7</v>
      </c>
      <c r="F24" s="41">
        <f>SUM(F25:F25)</f>
        <v>0</v>
      </c>
    </row>
    <row r="25" spans="1:6" ht="37.5">
      <c r="A25" s="47" t="s">
        <v>69</v>
      </c>
      <c r="B25" s="31"/>
      <c r="C25" s="32" t="s">
        <v>49</v>
      </c>
      <c r="D25" s="39">
        <v>364.6</v>
      </c>
      <c r="E25" s="39">
        <v>302.7</v>
      </c>
      <c r="F25" s="39">
        <v>0</v>
      </c>
    </row>
    <row r="26" spans="1:6" ht="18.75">
      <c r="A26" s="28" t="s">
        <v>17</v>
      </c>
      <c r="B26" s="29" t="s">
        <v>18</v>
      </c>
      <c r="C26" s="29"/>
      <c r="D26" s="41">
        <f>SUM(D27:D29)</f>
        <v>16675.6</v>
      </c>
      <c r="E26" s="41">
        <f>SUM(E27:E29)</f>
        <v>22779.1</v>
      </c>
      <c r="F26" s="41">
        <f>SUM(F27:F29)</f>
        <v>5892.2</v>
      </c>
    </row>
    <row r="27" spans="1:6" ht="18.75">
      <c r="A27" s="56" t="s">
        <v>19</v>
      </c>
      <c r="B27" s="57"/>
      <c r="C27" s="58" t="s">
        <v>20</v>
      </c>
      <c r="D27" s="37">
        <f>19170.6-2777.8</f>
        <v>16392.8</v>
      </c>
      <c r="E27" s="39">
        <v>22646.3</v>
      </c>
      <c r="F27" s="39">
        <v>5759.4</v>
      </c>
    </row>
    <row r="28" spans="1:6" ht="18.75">
      <c r="A28" s="30" t="s">
        <v>21</v>
      </c>
      <c r="B28" s="31"/>
      <c r="C28" s="32" t="s">
        <v>22</v>
      </c>
      <c r="D28" s="39">
        <v>12.8</v>
      </c>
      <c r="E28" s="39">
        <v>12.8</v>
      </c>
      <c r="F28" s="39">
        <v>12.8</v>
      </c>
    </row>
    <row r="29" spans="1:6" ht="18.75">
      <c r="A29" s="25" t="s">
        <v>23</v>
      </c>
      <c r="B29" s="26"/>
      <c r="C29" s="26" t="s">
        <v>24</v>
      </c>
      <c r="D29" s="42">
        <f>120+150</f>
        <v>270</v>
      </c>
      <c r="E29" s="42">
        <v>120</v>
      </c>
      <c r="F29" s="42">
        <v>120</v>
      </c>
    </row>
    <row r="30" spans="1:6" ht="18.75">
      <c r="A30" s="28" t="s">
        <v>25</v>
      </c>
      <c r="B30" s="29" t="s">
        <v>26</v>
      </c>
      <c r="C30" s="33"/>
      <c r="D30" s="41">
        <f>D31+D32+D33+D34</f>
        <v>35486.2</v>
      </c>
      <c r="E30" s="41">
        <f>E31+E32+E33+E34</f>
        <v>20125.7</v>
      </c>
      <c r="F30" s="41">
        <f>F31+F32+F33+F34</f>
        <v>20246.2</v>
      </c>
    </row>
    <row r="31" spans="1:6" ht="18.75">
      <c r="A31" s="25" t="s">
        <v>27</v>
      </c>
      <c r="B31" s="27"/>
      <c r="C31" s="26" t="s">
        <v>28</v>
      </c>
      <c r="D31" s="42">
        <v>1779.6</v>
      </c>
      <c r="E31" s="42">
        <v>1779.6</v>
      </c>
      <c r="F31" s="42">
        <v>1779.6</v>
      </c>
    </row>
    <row r="32" spans="1:6" ht="24" customHeight="1">
      <c r="A32" s="30" t="s">
        <v>29</v>
      </c>
      <c r="B32" s="31"/>
      <c r="C32" s="32" t="s">
        <v>30</v>
      </c>
      <c r="D32" s="39">
        <v>200</v>
      </c>
      <c r="E32" s="39">
        <v>200</v>
      </c>
      <c r="F32" s="39">
        <v>200</v>
      </c>
    </row>
    <row r="33" spans="1:6" ht="24" customHeight="1">
      <c r="A33" s="30" t="s">
        <v>51</v>
      </c>
      <c r="B33" s="31"/>
      <c r="C33" s="32" t="s">
        <v>50</v>
      </c>
      <c r="D33" s="43">
        <f>18490.4-210+2777.8</f>
        <v>21058.2</v>
      </c>
      <c r="E33" s="43">
        <v>5208.4</v>
      </c>
      <c r="F33" s="43">
        <v>5328.9</v>
      </c>
    </row>
    <row r="34" spans="1:6" ht="18.75">
      <c r="A34" s="13" t="s">
        <v>46</v>
      </c>
      <c r="B34" s="16"/>
      <c r="C34" s="14" t="s">
        <v>45</v>
      </c>
      <c r="D34" s="40">
        <v>12448.4</v>
      </c>
      <c r="E34" s="40">
        <v>12937.7</v>
      </c>
      <c r="F34" s="40">
        <v>12937.7</v>
      </c>
    </row>
    <row r="35" spans="1:6" ht="18.75">
      <c r="A35" s="28" t="s">
        <v>63</v>
      </c>
      <c r="B35" s="29" t="s">
        <v>64</v>
      </c>
      <c r="C35" s="33"/>
      <c r="D35" s="41">
        <f>D36</f>
        <v>40</v>
      </c>
      <c r="E35" s="41">
        <f>E36</f>
        <v>40</v>
      </c>
      <c r="F35" s="41">
        <f>F36</f>
        <v>40</v>
      </c>
    </row>
    <row r="36" spans="1:6" ht="18.75">
      <c r="A36" s="30" t="s">
        <v>65</v>
      </c>
      <c r="B36" s="31"/>
      <c r="C36" s="32" t="s">
        <v>66</v>
      </c>
      <c r="D36" s="39">
        <v>40</v>
      </c>
      <c r="E36" s="39">
        <v>40</v>
      </c>
      <c r="F36" s="39">
        <v>40</v>
      </c>
    </row>
    <row r="37" spans="1:6" ht="18.75">
      <c r="A37" s="28" t="s">
        <v>31</v>
      </c>
      <c r="B37" s="29" t="s">
        <v>32</v>
      </c>
      <c r="C37" s="29"/>
      <c r="D37" s="41">
        <f>SUM(D38:D39)</f>
        <v>13226.6</v>
      </c>
      <c r="E37" s="41">
        <f>SUM(E38:E39)</f>
        <v>12343</v>
      </c>
      <c r="F37" s="41">
        <f>SUM(F38:F39)</f>
        <v>12358.2</v>
      </c>
    </row>
    <row r="38" spans="1:6" ht="18.75">
      <c r="A38" s="17" t="s">
        <v>33</v>
      </c>
      <c r="B38" s="18"/>
      <c r="C38" s="18" t="s">
        <v>34</v>
      </c>
      <c r="D38" s="44">
        <v>13021.6</v>
      </c>
      <c r="E38" s="44">
        <v>12173</v>
      </c>
      <c r="F38" s="44">
        <v>12188.2</v>
      </c>
    </row>
    <row r="39" spans="1:6" ht="18.75">
      <c r="A39" s="13" t="s">
        <v>36</v>
      </c>
      <c r="B39" s="14"/>
      <c r="C39" s="14" t="s">
        <v>35</v>
      </c>
      <c r="D39" s="40">
        <v>205</v>
      </c>
      <c r="E39" s="40">
        <v>170</v>
      </c>
      <c r="F39" s="40">
        <v>170</v>
      </c>
    </row>
    <row r="40" spans="1:6" ht="18.75">
      <c r="A40" s="28" t="s">
        <v>38</v>
      </c>
      <c r="B40" s="29" t="s">
        <v>39</v>
      </c>
      <c r="C40" s="33"/>
      <c r="D40" s="41">
        <f>SUM(D41:D41)</f>
        <v>555.3</v>
      </c>
      <c r="E40" s="41">
        <f>SUM(E41:E41)</f>
        <v>589.1</v>
      </c>
      <c r="F40" s="41">
        <f>SUM(F41:F41)</f>
        <v>612.7</v>
      </c>
    </row>
    <row r="41" spans="1:6" ht="18.75">
      <c r="A41" s="25" t="s">
        <v>40</v>
      </c>
      <c r="B41" s="26"/>
      <c r="C41" s="26" t="s">
        <v>41</v>
      </c>
      <c r="D41" s="42">
        <v>555.3</v>
      </c>
      <c r="E41" s="42">
        <v>589.1</v>
      </c>
      <c r="F41" s="42">
        <v>612.7</v>
      </c>
    </row>
    <row r="42" spans="1:6" ht="18.75">
      <c r="A42" s="28" t="s">
        <v>37</v>
      </c>
      <c r="B42" s="29" t="s">
        <v>42</v>
      </c>
      <c r="C42" s="29"/>
      <c r="D42" s="41">
        <f>D43</f>
        <v>75</v>
      </c>
      <c r="E42" s="41">
        <f>E43</f>
        <v>75</v>
      </c>
      <c r="F42" s="41">
        <f>F43</f>
        <v>75</v>
      </c>
    </row>
    <row r="43" spans="1:6" ht="18.75">
      <c r="A43" s="19" t="s">
        <v>53</v>
      </c>
      <c r="B43" s="20"/>
      <c r="C43" s="21" t="s">
        <v>52</v>
      </c>
      <c r="D43" s="45">
        <v>75</v>
      </c>
      <c r="E43" s="45">
        <v>75</v>
      </c>
      <c r="F43" s="45">
        <v>75</v>
      </c>
    </row>
    <row r="44" spans="1:6" ht="18.75">
      <c r="A44" s="48" t="s">
        <v>70</v>
      </c>
      <c r="B44" s="49" t="s">
        <v>71</v>
      </c>
      <c r="C44" s="50"/>
      <c r="D44" s="51">
        <f>D45</f>
        <v>100</v>
      </c>
      <c r="E44" s="51">
        <f>E45</f>
        <v>0</v>
      </c>
      <c r="F44" s="51">
        <f>F45</f>
        <v>0</v>
      </c>
    </row>
    <row r="45" spans="1:6" ht="39" customHeight="1" thickBot="1">
      <c r="A45" s="52" t="s">
        <v>72</v>
      </c>
      <c r="B45" s="53"/>
      <c r="C45" s="54" t="s">
        <v>73</v>
      </c>
      <c r="D45" s="55">
        <v>100</v>
      </c>
      <c r="E45" s="55">
        <v>0</v>
      </c>
      <c r="F45" s="55">
        <v>0</v>
      </c>
    </row>
    <row r="46" spans="1:6" ht="35.25" customHeight="1" thickBot="1">
      <c r="A46" s="22" t="s">
        <v>43</v>
      </c>
      <c r="B46" s="23"/>
      <c r="C46" s="23"/>
      <c r="D46" s="46">
        <f>D16+D24+D26+D30+D37+D40+D42+D35+D22+D44</f>
        <v>83378.8</v>
      </c>
      <c r="E46" s="46">
        <f>E16+E24+E26+E30+E37+E40+E42+E35+E22+E44</f>
        <v>72488.7</v>
      </c>
      <c r="F46" s="46">
        <f>F16+F24+F26+F30+F37+F40+F42+F35+F22+F44</f>
        <v>55237.09999999999</v>
      </c>
    </row>
  </sheetData>
  <sheetProtection/>
  <mergeCells count="12">
    <mergeCell ref="A7:F7"/>
    <mergeCell ref="A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B6:F6"/>
  </mergeCells>
  <printOptions horizontalCentered="1"/>
  <pageMargins left="0.9055118110236221" right="0.5118110236220472" top="0.7874015748031497" bottom="0.3937007874015748" header="0.5118110236220472" footer="0.5118110236220472"/>
  <pageSetup firstPageNumber="178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2022-11-16T08:27:20Z</cp:lastPrinted>
  <dcterms:created xsi:type="dcterms:W3CDTF">2015-02-17T06:06:32Z</dcterms:created>
  <dcterms:modified xsi:type="dcterms:W3CDTF">2022-12-19T07:14:53Z</dcterms:modified>
  <cp:category/>
  <cp:version/>
  <cp:contentType/>
  <cp:contentStatus/>
</cp:coreProperties>
</file>