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XII" sheetId="1" r:id="rId1"/>
  </sheets>
  <definedNames>
    <definedName name="_xlnm.Print_Area" localSheetId="0">'XII'!$A$1:$D$48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<sst xmlns="http://schemas.openxmlformats.org/spreadsheetml/2006/main" count="79" uniqueCount="79">
  <si>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</si>
  <si>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</si>
  <si>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</si>
  <si>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</si>
  <si>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</si>
  <si>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</si>
  <si>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</si>
  <si>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</si>
  <si>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</si>
  <si>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</si>
  <si>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</si>
  <si>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</si>
  <si>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</si>
  <si>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</si>
  <si>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</si>
  <si>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</si>
  <si>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</si>
  <si>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</si>
  <si>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</si>
  <si>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</si>
  <si>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</si>
  <si>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</si>
  <si>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</si>
  <si>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</si>
  <si>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</si>
  <si>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</si>
  <si>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</si>
  <si>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</si>
  <si>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</si>
  <si>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</si>
  <si>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</si>
  <si>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</si>
  <si>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</si>
  <si>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</si>
  <si>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</si>
  <si>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</si>
  <si>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</si>
  <si>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</si>
  <si>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</si>
  <si>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</si>
  <si>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</si>
  <si>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</si>
  <si>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</si>
  <si>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</si>
  <si>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</si>
  <si>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</si>
  <si>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</si>
  <si>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</si>
  <si>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</si>
  <si>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</si>
  <si>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</si>
  <si>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</si>
  <si>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</si>
  <si>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Обеспечение пожарной безопасности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</si>
  <si>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</si>
  <si>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</si>
  <si>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</si>
  <si>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</si>
  <si>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</si>
  <si>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</si>
  <si>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</si>
  <si>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</si>
  <si>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</si>
  <si>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</si>
  <si>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</si>
  <si>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</si>
  <si>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</si>
  <si>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Приложение 5</t>
  </si>
  <si>
    <t>по разделам и подразделам классификации расходов  бюджетов  на 2020 год</t>
  </si>
  <si>
    <t>2020 год сумма (тысяч рублей)</t>
  </si>
  <si>
    <t>Образование</t>
  </si>
  <si>
    <t>0700</t>
  </si>
  <si>
    <t xml:space="preserve">Молодежная политика </t>
  </si>
  <si>
    <t>0707</t>
  </si>
  <si>
    <t>от "19" декабря 2019 г.  №26</t>
  </si>
  <si>
    <t>(в редакции решения совета депутатов</t>
  </si>
  <si>
    <t>0314</t>
  </si>
  <si>
    <t>Другие вопросы в области национальной безопасности и правоохранительной деятельности</t>
  </si>
  <si>
    <t>от "15" декабря 2020г № 33)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</si>
</sst>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0"/>
      <color indexed="20"/>
      <name val="Arial Cyr"/>
      <family val="0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6" fillId="33" borderId="20" xfId="0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21" xfId="0" applyFont="1" applyFill="1" applyBorder="1" applyAlignment="1">
      <alignment horizontal="left" wrapText="1"/>
    </xf>
    <xf numFmtId="49" fontId="2" fillId="33" borderId="2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2" fontId="2" fillId="33" borderId="13" xfId="0" applyNumberFormat="1" applyFont="1" applyFill="1" applyBorder="1" applyAlignment="1">
      <alignment horizontal="center"/>
    </xf>
    <xf numFmtId="182" fontId="2" fillId="33" borderId="15" xfId="0" applyNumberFormat="1" applyFont="1" applyFill="1" applyBorder="1" applyAlignment="1">
      <alignment horizontal="center"/>
    </xf>
    <xf numFmtId="182" fontId="9" fillId="33" borderId="22" xfId="0" applyNumberFormat="1" applyFont="1" applyFill="1" applyBorder="1" applyAlignment="1">
      <alignment horizontal="center"/>
    </xf>
    <xf numFmtId="182" fontId="2" fillId="33" borderId="21" xfId="0" applyNumberFormat="1" applyFont="1" applyFill="1" applyBorder="1" applyAlignment="1">
      <alignment horizontal="center"/>
    </xf>
    <xf numFmtId="182" fontId="2" fillId="33" borderId="13" xfId="0" applyNumberFormat="1" applyFont="1" applyFill="1" applyBorder="1" applyAlignment="1">
      <alignment horizontal="center"/>
    </xf>
    <xf numFmtId="182" fontId="2" fillId="33" borderId="17" xfId="0" applyNumberFormat="1" applyFont="1" applyFill="1" applyBorder="1" applyAlignment="1">
      <alignment horizontal="center"/>
    </xf>
    <xf numFmtId="182" fontId="2" fillId="33" borderId="19" xfId="0" applyNumberFormat="1" applyFont="1" applyFill="1" applyBorder="1" applyAlignment="1">
      <alignment horizontal="center"/>
    </xf>
    <xf numFmtId="182" fontId="9" fillId="33" borderId="20" xfId="0" applyNumberFormat="1" applyFont="1" applyFill="1" applyBorder="1" applyAlignment="1">
      <alignment horizontal="center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/>
      <protection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="75" zoomScaleSheetLayoutView="75" workbookViewId="0" topLeftCell="A13">
      <selection activeCell="D41" sqref="D41"/>
    </sheetView>
  </sheetViews>
  <sheetFormatPr defaultColWidth="9.00390625" defaultRowHeight="12.75"/>
  <cols>
    <col min="1" max="1" width="82.625" style="25" customWidth="1"/>
    <col min="2" max="2" width="12.375" style="25" customWidth="1"/>
    <col min="3" max="3" width="11.875" style="25" customWidth="1"/>
    <col min="4" max="4" width="21.875" style="40" bestFit="1" customWidth="1"/>
  </cols>
  <sheetData>
    <row r="1" spans="1:6" ht="20.25" customHeight="1">
      <c r="A1" s="52" t="s">
        <v>51</v>
      </c>
      <c r="B1" s="52"/>
      <c r="C1" s="52"/>
      <c r="D1" s="52"/>
      <c r="E1" s="49"/>
      <c r="F1" s="49"/>
    </row>
    <row r="2" spans="1:6" ht="20.25">
      <c r="A2" s="52" t="s">
        <v>50</v>
      </c>
      <c r="B2" s="52"/>
      <c r="C2" s="52"/>
      <c r="D2" s="52"/>
      <c r="E2" s="49"/>
      <c r="F2" s="49"/>
    </row>
    <row r="3" spans="1:6" ht="20.25">
      <c r="A3" s="52" t="s">
        <v>59</v>
      </c>
      <c r="B3" s="52"/>
      <c r="C3" s="52"/>
      <c r="D3" s="52"/>
      <c r="E3" s="49"/>
      <c r="F3" s="49"/>
    </row>
    <row r="4" spans="1:6" ht="20.25">
      <c r="A4" s="52" t="s">
        <v>60</v>
      </c>
      <c r="B4" s="52"/>
      <c r="C4" s="52"/>
      <c r="D4" s="52"/>
      <c r="E4" s="49"/>
      <c r="F4" s="49"/>
    </row>
    <row r="5" spans="1:6" ht="20.25">
      <c r="A5" s="52" t="s">
        <v>61</v>
      </c>
      <c r="B5" s="52"/>
      <c r="C5" s="52"/>
      <c r="D5" s="52"/>
      <c r="E5" s="49"/>
      <c r="F5" s="49"/>
    </row>
    <row r="6" spans="1:6" ht="19.5" customHeight="1">
      <c r="A6" s="49"/>
      <c r="B6" s="52" t="s">
        <v>62</v>
      </c>
      <c r="C6" s="52"/>
      <c r="D6" s="52"/>
      <c r="E6" s="49"/>
      <c r="F6" s="49"/>
    </row>
    <row r="7" spans="1:6" ht="20.25">
      <c r="A7" s="52" t="s">
        <v>74</v>
      </c>
      <c r="B7" s="52"/>
      <c r="C7" s="52"/>
      <c r="D7" s="52"/>
      <c r="E7" s="49"/>
      <c r="F7" s="49"/>
    </row>
    <row r="8" spans="1:6" ht="20.25">
      <c r="A8" s="53" t="s">
        <v>67</v>
      </c>
      <c r="B8" s="53"/>
      <c r="C8" s="53"/>
      <c r="D8" s="53"/>
      <c r="E8" s="50"/>
      <c r="F8" s="50"/>
    </row>
    <row r="9" spans="1:6" ht="20.25">
      <c r="A9" s="53" t="s">
        <v>75</v>
      </c>
      <c r="B9" s="53"/>
      <c r="C9" s="53"/>
      <c r="D9" s="53"/>
      <c r="E9" s="50"/>
      <c r="F9" s="50"/>
    </row>
    <row r="10" spans="1:6" ht="20.25">
      <c r="A10" s="53" t="s">
        <v>78</v>
      </c>
      <c r="B10" s="53"/>
      <c r="C10" s="53"/>
      <c r="D10" s="53"/>
      <c r="E10" s="50"/>
      <c r="F10" s="50"/>
    </row>
    <row r="11" spans="1:4" ht="15.75">
      <c r="A11" s="1"/>
      <c r="B11" s="1"/>
      <c r="C11" s="1"/>
      <c r="D11" s="35"/>
    </row>
    <row r="12" spans="1:4" ht="20.25">
      <c r="A12" s="51" t="s">
        <v>47</v>
      </c>
      <c r="B12" s="51"/>
      <c r="C12" s="51"/>
      <c r="D12" s="51"/>
    </row>
    <row r="13" spans="1:4" ht="20.25">
      <c r="A13" s="51" t="s">
        <v>58</v>
      </c>
      <c r="B13" s="51"/>
      <c r="C13" s="51"/>
      <c r="D13" s="51"/>
    </row>
    <row r="14" spans="1:4" ht="20.25">
      <c r="A14" s="51" t="s">
        <v>68</v>
      </c>
      <c r="B14" s="51"/>
      <c r="C14" s="51"/>
      <c r="D14" s="51"/>
    </row>
    <row r="15" spans="1:4" ht="13.5" thickBot="1">
      <c r="A15" s="2"/>
      <c r="B15" s="3"/>
      <c r="C15" s="4"/>
      <c r="D15" s="36"/>
    </row>
    <row r="16" spans="1:4" ht="35.25" customHeight="1" thickBot="1" thickTop="1">
      <c r="A16" s="5" t="s">
        <v>0</v>
      </c>
      <c r="B16" s="6" t="s">
        <v>1</v>
      </c>
      <c r="C16" s="7" t="s">
        <v>2</v>
      </c>
      <c r="D16" s="37" t="s">
        <v>69</v>
      </c>
    </row>
    <row r="17" spans="1:4" ht="19.5" thickTop="1">
      <c r="A17" s="8" t="s">
        <v>3</v>
      </c>
      <c r="B17" s="9" t="s">
        <v>4</v>
      </c>
      <c r="C17" s="10"/>
      <c r="D17" s="38">
        <f>SUM(D18:D22)</f>
        <v>13635.5</v>
      </c>
    </row>
    <row r="18" spans="1:4" ht="37.5">
      <c r="A18" s="31" t="s">
        <v>5</v>
      </c>
      <c r="B18" s="11"/>
      <c r="C18" s="12" t="s">
        <v>6</v>
      </c>
      <c r="D18" s="39">
        <v>377.2</v>
      </c>
    </row>
    <row r="19" spans="1:4" ht="56.25">
      <c r="A19" s="31" t="s">
        <v>7</v>
      </c>
      <c r="B19" s="33"/>
      <c r="C19" s="12" t="s">
        <v>8</v>
      </c>
      <c r="D19" s="41">
        <v>12074.8</v>
      </c>
    </row>
    <row r="20" spans="1:4" ht="37.5">
      <c r="A20" s="31" t="s">
        <v>9</v>
      </c>
      <c r="B20" s="33"/>
      <c r="C20" s="12" t="s">
        <v>10</v>
      </c>
      <c r="D20" s="41">
        <v>220.3</v>
      </c>
    </row>
    <row r="21" spans="1:4" ht="18.75">
      <c r="A21" s="31" t="s">
        <v>11</v>
      </c>
      <c r="B21" s="33"/>
      <c r="C21" s="12" t="s">
        <v>12</v>
      </c>
      <c r="D21" s="41">
        <v>250</v>
      </c>
    </row>
    <row r="22" spans="1:4" ht="18.75">
      <c r="A22" s="13" t="s">
        <v>13</v>
      </c>
      <c r="B22" s="14"/>
      <c r="C22" s="15" t="s">
        <v>14</v>
      </c>
      <c r="D22" s="42">
        <f>678.7+34.5</f>
        <v>713.2</v>
      </c>
    </row>
    <row r="23" spans="1:4" ht="18.75">
      <c r="A23" s="29" t="s">
        <v>66</v>
      </c>
      <c r="B23" s="30" t="s">
        <v>63</v>
      </c>
      <c r="C23" s="30"/>
      <c r="D23" s="43">
        <f>D24</f>
        <v>300.1</v>
      </c>
    </row>
    <row r="24" spans="1:4" ht="31.5" customHeight="1">
      <c r="A24" s="31" t="s">
        <v>65</v>
      </c>
      <c r="B24" s="32"/>
      <c r="C24" s="33" t="s">
        <v>64</v>
      </c>
      <c r="D24" s="41">
        <v>300.1</v>
      </c>
    </row>
    <row r="25" spans="1:4" ht="37.5">
      <c r="A25" s="29" t="s">
        <v>15</v>
      </c>
      <c r="B25" s="30" t="s">
        <v>16</v>
      </c>
      <c r="C25" s="30"/>
      <c r="D25" s="43">
        <f>SUM(D26:D28)</f>
        <v>475.4</v>
      </c>
    </row>
    <row r="26" spans="1:4" ht="37.5">
      <c r="A26" s="31" t="s">
        <v>17</v>
      </c>
      <c r="B26" s="32"/>
      <c r="C26" s="33" t="s">
        <v>18</v>
      </c>
      <c r="D26" s="41">
        <v>66.2</v>
      </c>
    </row>
    <row r="27" spans="1:4" ht="18.75">
      <c r="A27" s="31" t="s">
        <v>53</v>
      </c>
      <c r="B27" s="32"/>
      <c r="C27" s="33" t="s">
        <v>52</v>
      </c>
      <c r="D27" s="41">
        <v>309.2</v>
      </c>
    </row>
    <row r="28" spans="1:4" ht="37.5">
      <c r="A28" s="26" t="s">
        <v>77</v>
      </c>
      <c r="B28" s="28"/>
      <c r="C28" s="27" t="s">
        <v>76</v>
      </c>
      <c r="D28" s="44">
        <v>100</v>
      </c>
    </row>
    <row r="29" spans="1:4" ht="18.75">
      <c r="A29" s="29" t="s">
        <v>19</v>
      </c>
      <c r="B29" s="30" t="s">
        <v>20</v>
      </c>
      <c r="C29" s="30"/>
      <c r="D29" s="43">
        <f>SUM(D30:D32)</f>
        <v>27687.1</v>
      </c>
    </row>
    <row r="30" spans="1:4" ht="18.75">
      <c r="A30" s="31" t="s">
        <v>21</v>
      </c>
      <c r="B30" s="32"/>
      <c r="C30" s="33" t="s">
        <v>22</v>
      </c>
      <c r="D30" s="41">
        <v>26977.9</v>
      </c>
    </row>
    <row r="31" spans="1:4" ht="18.75">
      <c r="A31" s="31" t="s">
        <v>23</v>
      </c>
      <c r="B31" s="32"/>
      <c r="C31" s="33" t="s">
        <v>24</v>
      </c>
      <c r="D31" s="41">
        <v>15.6</v>
      </c>
    </row>
    <row r="32" spans="1:4" ht="18.75">
      <c r="A32" s="26" t="s">
        <v>25</v>
      </c>
      <c r="B32" s="27"/>
      <c r="C32" s="27" t="s">
        <v>26</v>
      </c>
      <c r="D32" s="44">
        <f>833.6-140</f>
        <v>693.6</v>
      </c>
    </row>
    <row r="33" spans="1:4" ht="18.75">
      <c r="A33" s="29" t="s">
        <v>27</v>
      </c>
      <c r="B33" s="30" t="s">
        <v>28</v>
      </c>
      <c r="C33" s="34"/>
      <c r="D33" s="43">
        <f>D34+D35+D36+D37</f>
        <v>34855.5</v>
      </c>
    </row>
    <row r="34" spans="1:4" ht="18.75">
      <c r="A34" s="26" t="s">
        <v>29</v>
      </c>
      <c r="B34" s="28"/>
      <c r="C34" s="27" t="s">
        <v>30</v>
      </c>
      <c r="D34" s="44">
        <f>4881.4+45</f>
        <v>4926.4</v>
      </c>
    </row>
    <row r="35" spans="1:4" ht="24" customHeight="1">
      <c r="A35" s="31" t="s">
        <v>31</v>
      </c>
      <c r="B35" s="32"/>
      <c r="C35" s="33" t="s">
        <v>32</v>
      </c>
      <c r="D35" s="41">
        <v>215</v>
      </c>
    </row>
    <row r="36" spans="1:4" ht="24" customHeight="1">
      <c r="A36" s="31" t="s">
        <v>55</v>
      </c>
      <c r="B36" s="32"/>
      <c r="C36" s="33" t="s">
        <v>54</v>
      </c>
      <c r="D36" s="45">
        <f>22025.8+100</f>
        <v>22125.8</v>
      </c>
    </row>
    <row r="37" spans="1:4" ht="18.75">
      <c r="A37" s="13" t="s">
        <v>49</v>
      </c>
      <c r="B37" s="16"/>
      <c r="C37" s="14" t="s">
        <v>48</v>
      </c>
      <c r="D37" s="42">
        <v>7588.3</v>
      </c>
    </row>
    <row r="38" spans="1:4" ht="18.75">
      <c r="A38" s="29" t="s">
        <v>70</v>
      </c>
      <c r="B38" s="30" t="s">
        <v>71</v>
      </c>
      <c r="C38" s="34"/>
      <c r="D38" s="43">
        <f>D39</f>
        <v>40</v>
      </c>
    </row>
    <row r="39" spans="1:4" ht="18.75">
      <c r="A39" s="31" t="s">
        <v>72</v>
      </c>
      <c r="B39" s="32"/>
      <c r="C39" s="33" t="s">
        <v>73</v>
      </c>
      <c r="D39" s="41">
        <v>40</v>
      </c>
    </row>
    <row r="40" spans="1:4" ht="18.75">
      <c r="A40" s="29" t="s">
        <v>33</v>
      </c>
      <c r="B40" s="30" t="s">
        <v>34</v>
      </c>
      <c r="C40" s="30"/>
      <c r="D40" s="43">
        <f>SUM(D41:D42)</f>
        <v>12336.1</v>
      </c>
    </row>
    <row r="41" spans="1:4" ht="18.75">
      <c r="A41" s="17" t="s">
        <v>35</v>
      </c>
      <c r="B41" s="18"/>
      <c r="C41" s="18" t="s">
        <v>36</v>
      </c>
      <c r="D41" s="46">
        <f>11934.9</f>
        <v>11934.9</v>
      </c>
    </row>
    <row r="42" spans="1:4" ht="18.75">
      <c r="A42" s="13" t="s">
        <v>38</v>
      </c>
      <c r="B42" s="14"/>
      <c r="C42" s="14" t="s">
        <v>37</v>
      </c>
      <c r="D42" s="42">
        <v>401.2</v>
      </c>
    </row>
    <row r="43" spans="1:4" ht="18.75">
      <c r="A43" s="29" t="s">
        <v>40</v>
      </c>
      <c r="B43" s="30" t="s">
        <v>41</v>
      </c>
      <c r="C43" s="34"/>
      <c r="D43" s="43">
        <f>SUM(D44:D44)</f>
        <v>545.9</v>
      </c>
    </row>
    <row r="44" spans="1:4" ht="18.75">
      <c r="A44" s="26" t="s">
        <v>42</v>
      </c>
      <c r="B44" s="27"/>
      <c r="C44" s="27" t="s">
        <v>43</v>
      </c>
      <c r="D44" s="44">
        <v>545.9</v>
      </c>
    </row>
    <row r="45" spans="1:4" ht="18.75">
      <c r="A45" s="29" t="s">
        <v>39</v>
      </c>
      <c r="B45" s="30" t="s">
        <v>44</v>
      </c>
      <c r="C45" s="30"/>
      <c r="D45" s="43">
        <f>D46+D47</f>
        <v>75</v>
      </c>
    </row>
    <row r="46" spans="1:4" ht="19.5" thickBot="1">
      <c r="A46" s="19" t="s">
        <v>57</v>
      </c>
      <c r="B46" s="20"/>
      <c r="C46" s="21" t="s">
        <v>56</v>
      </c>
      <c r="D46" s="47">
        <v>75</v>
      </c>
    </row>
    <row r="47" spans="1:4" ht="19.5" hidden="1" thickBot="1">
      <c r="A47" s="22" t="s">
        <v>45</v>
      </c>
      <c r="B47" s="16"/>
      <c r="C47" s="14"/>
      <c r="D47" s="42"/>
    </row>
    <row r="48" spans="1:4" ht="35.25" customHeight="1" thickBot="1">
      <c r="A48" s="23" t="s">
        <v>46</v>
      </c>
      <c r="B48" s="24"/>
      <c r="C48" s="24"/>
      <c r="D48" s="48">
        <f>D17+D25+D29+D33+D40+D43+D45+D38+D23</f>
        <v>89950.6</v>
      </c>
    </row>
  </sheetData>
  <sheetProtection/>
  <mergeCells count="13">
    <mergeCell ref="A1:D1"/>
    <mergeCell ref="A2:D2"/>
    <mergeCell ref="A3:D3"/>
    <mergeCell ref="A4:D4"/>
    <mergeCell ref="A5:D5"/>
    <mergeCell ref="B6:D6"/>
    <mergeCell ref="A14:D14"/>
    <mergeCell ref="A7:D7"/>
    <mergeCell ref="A8:D8"/>
    <mergeCell ref="A9:D9"/>
    <mergeCell ref="A10:D10"/>
    <mergeCell ref="A12:D12"/>
    <mergeCell ref="A13:D13"/>
  </mergeCells>
  <printOptions horizontalCentered="1"/>
  <pageMargins left="0.7874015748031497" right="0.3937007874015748" top="0.5905511811023623" bottom="0.5905511811023623" header="0.5118110236220472" footer="0.5118110236220472"/>
  <pageSetup firstPageNumber="178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2020-12-25T08:06:23Z</cp:lastPrinted>
  <dcterms:created xsi:type="dcterms:W3CDTF">2015-02-17T06:06:32Z</dcterms:created>
  <dcterms:modified xsi:type="dcterms:W3CDTF">2020-12-25T08:09:10Z</dcterms:modified>
  <cp:category/>
  <cp:version/>
  <cp:contentType/>
  <cp:contentStatus/>
</cp:coreProperties>
</file>